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"/>
    </mc:Choice>
  </mc:AlternateContent>
  <xr:revisionPtr revIDLastSave="0" documentId="8_{63F446C1-0B58-418B-A296-39BB478F2F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T EMPLEADOS FIJOS MARZO 2024" sheetId="5" r:id="rId1"/>
  </sheets>
  <definedNames>
    <definedName name="_xlnm._FilterDatabase" localSheetId="0" hidden="1">'MT EMPLEADOS FIJOS MARZO 2024'!$H$1:$H$903</definedName>
    <definedName name="_xlnm.Print_Area" localSheetId="0">'MT EMPLEADOS FIJOS MARZO 2024'!$A$1:$T$971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84" i="5" l="1"/>
  <c r="I884" i="5"/>
  <c r="G884" i="5"/>
  <c r="P857" i="5"/>
  <c r="Q857" i="5"/>
  <c r="S857" i="5" s="1"/>
  <c r="K857" i="5"/>
  <c r="L857" i="5"/>
  <c r="N857" i="5"/>
  <c r="R857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83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144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P720" i="5"/>
  <c r="Q720" i="5"/>
  <c r="S720" i="5" s="1"/>
  <c r="K720" i="5"/>
  <c r="N720" i="5"/>
  <c r="R720" i="5" l="1"/>
  <c r="H46" i="5"/>
  <c r="P719" i="5" l="1"/>
  <c r="Q719" i="5"/>
  <c r="S719" i="5" s="1"/>
  <c r="K719" i="5"/>
  <c r="N719" i="5"/>
  <c r="R719" i="5" l="1"/>
  <c r="P381" i="5" l="1"/>
  <c r="Q381" i="5"/>
  <c r="S381" i="5" s="1"/>
  <c r="K381" i="5"/>
  <c r="N381" i="5"/>
  <c r="P853" i="5"/>
  <c r="Q853" i="5"/>
  <c r="S853" i="5" s="1"/>
  <c r="K853" i="5"/>
  <c r="N853" i="5"/>
  <c r="R853" i="5" l="1"/>
  <c r="R381" i="5"/>
  <c r="P242" i="5"/>
  <c r="Q242" i="5"/>
  <c r="S242" i="5" s="1"/>
  <c r="K242" i="5"/>
  <c r="N242" i="5"/>
  <c r="P207" i="5"/>
  <c r="Q207" i="5"/>
  <c r="S207" i="5" s="1"/>
  <c r="K207" i="5"/>
  <c r="N207" i="5"/>
  <c r="P240" i="5"/>
  <c r="Q240" i="5"/>
  <c r="S240" i="5" s="1"/>
  <c r="K240" i="5"/>
  <c r="N240" i="5"/>
  <c r="P239" i="5"/>
  <c r="Q239" i="5"/>
  <c r="S239" i="5" s="1"/>
  <c r="K239" i="5"/>
  <c r="N239" i="5"/>
  <c r="Q16" i="5"/>
  <c r="S16" i="5" s="1"/>
  <c r="P16" i="5"/>
  <c r="K16" i="5"/>
  <c r="N16" i="5"/>
  <c r="R240" i="5" l="1"/>
  <c r="R242" i="5"/>
  <c r="R16" i="5"/>
  <c r="R207" i="5"/>
  <c r="R239" i="5"/>
  <c r="P600" i="5" l="1"/>
  <c r="Q600" i="5"/>
  <c r="S600" i="5" s="1"/>
  <c r="K600" i="5"/>
  <c r="N600" i="5"/>
  <c r="P738" i="5"/>
  <c r="Q738" i="5"/>
  <c r="S738" i="5" s="1"/>
  <c r="K738" i="5"/>
  <c r="N738" i="5"/>
  <c r="Q753" i="5"/>
  <c r="S753" i="5" s="1"/>
  <c r="P753" i="5"/>
  <c r="K753" i="5"/>
  <c r="N753" i="5"/>
  <c r="R738" i="5" l="1"/>
  <c r="R753" i="5"/>
  <c r="R600" i="5"/>
  <c r="Q227" i="5"/>
  <c r="S227" i="5" s="1"/>
  <c r="P227" i="5"/>
  <c r="K227" i="5"/>
  <c r="N227" i="5"/>
  <c r="R227" i="5" l="1"/>
  <c r="P44" i="5"/>
  <c r="Q44" i="5"/>
  <c r="S44" i="5" s="1"/>
  <c r="K44" i="5"/>
  <c r="N44" i="5"/>
  <c r="P206" i="5"/>
  <c r="Q206" i="5"/>
  <c r="S206" i="5" s="1"/>
  <c r="K206" i="5"/>
  <c r="N206" i="5"/>
  <c r="P356" i="5"/>
  <c r="Q356" i="5"/>
  <c r="S356" i="5" s="1"/>
  <c r="K356" i="5"/>
  <c r="N356" i="5"/>
  <c r="R206" i="5" l="1"/>
  <c r="R356" i="5"/>
  <c r="R44" i="5"/>
  <c r="Q205" i="5" l="1"/>
  <c r="S205" i="5" s="1"/>
  <c r="P205" i="5"/>
  <c r="K205" i="5"/>
  <c r="N205" i="5"/>
  <c r="Q238" i="5"/>
  <c r="S238" i="5" s="1"/>
  <c r="P238" i="5"/>
  <c r="K238" i="5"/>
  <c r="N238" i="5"/>
  <c r="Q237" i="5"/>
  <c r="S237" i="5" s="1"/>
  <c r="P237" i="5"/>
  <c r="K237" i="5"/>
  <c r="N237" i="5"/>
  <c r="P130" i="5"/>
  <c r="Q130" i="5"/>
  <c r="S130" i="5" s="1"/>
  <c r="K130" i="5"/>
  <c r="N130" i="5"/>
  <c r="Q236" i="5"/>
  <c r="S236" i="5" s="1"/>
  <c r="P236" i="5"/>
  <c r="K236" i="5"/>
  <c r="N236" i="5"/>
  <c r="P235" i="5"/>
  <c r="Q235" i="5"/>
  <c r="S235" i="5" s="1"/>
  <c r="K235" i="5"/>
  <c r="N235" i="5"/>
  <c r="P98" i="5"/>
  <c r="Q98" i="5"/>
  <c r="S98" i="5" s="1"/>
  <c r="K98" i="5"/>
  <c r="N98" i="5"/>
  <c r="R235" i="5" l="1"/>
  <c r="R205" i="5"/>
  <c r="R130" i="5"/>
  <c r="R237" i="5"/>
  <c r="R236" i="5"/>
  <c r="R238" i="5"/>
  <c r="R98" i="5"/>
  <c r="P89" i="5"/>
  <c r="Q89" i="5"/>
  <c r="S89" i="5" s="1"/>
  <c r="K89" i="5"/>
  <c r="N89" i="5"/>
  <c r="R89" i="5" l="1"/>
  <c r="P750" i="5"/>
  <c r="Q750" i="5"/>
  <c r="S750" i="5" s="1"/>
  <c r="K750" i="5"/>
  <c r="N750" i="5"/>
  <c r="R750" i="5" l="1"/>
  <c r="K249" i="5"/>
  <c r="N249" i="5"/>
  <c r="P249" i="5"/>
  <c r="Q249" i="5"/>
  <c r="S249" i="5" s="1"/>
  <c r="R249" i="5" l="1"/>
  <c r="Q165" i="5"/>
  <c r="S165" i="5" s="1"/>
  <c r="P165" i="5"/>
  <c r="N165" i="5"/>
  <c r="K165" i="5"/>
  <c r="P281" i="5"/>
  <c r="Q281" i="5"/>
  <c r="S281" i="5" s="1"/>
  <c r="K281" i="5"/>
  <c r="N281" i="5"/>
  <c r="R281" i="5" l="1"/>
  <c r="R165" i="5"/>
  <c r="P830" i="5"/>
  <c r="Q830" i="5"/>
  <c r="S830" i="5" s="1"/>
  <c r="K830" i="5"/>
  <c r="N830" i="5"/>
  <c r="P355" i="5"/>
  <c r="Q355" i="5"/>
  <c r="S355" i="5" s="1"/>
  <c r="K355" i="5"/>
  <c r="N355" i="5"/>
  <c r="P839" i="5"/>
  <c r="Q839" i="5"/>
  <c r="S839" i="5" s="1"/>
  <c r="K839" i="5"/>
  <c r="N839" i="5"/>
  <c r="P683" i="5"/>
  <c r="P682" i="5"/>
  <c r="Q683" i="5"/>
  <c r="S683" i="5" s="1"/>
  <c r="K683" i="5"/>
  <c r="N683" i="5"/>
  <c r="P697" i="5"/>
  <c r="Q697" i="5"/>
  <c r="S697" i="5" s="1"/>
  <c r="K697" i="5"/>
  <c r="N697" i="5"/>
  <c r="P602" i="5"/>
  <c r="Q602" i="5"/>
  <c r="S602" i="5" s="1"/>
  <c r="K602" i="5"/>
  <c r="N602" i="5"/>
  <c r="R830" i="5" l="1"/>
  <c r="R839" i="5"/>
  <c r="R355" i="5"/>
  <c r="R683" i="5"/>
  <c r="R697" i="5"/>
  <c r="R602" i="5"/>
  <c r="Q609" i="5"/>
  <c r="S609" i="5" s="1"/>
  <c r="P609" i="5"/>
  <c r="K609" i="5"/>
  <c r="N609" i="5"/>
  <c r="Q770" i="5"/>
  <c r="S770" i="5" s="1"/>
  <c r="P770" i="5"/>
  <c r="K770" i="5"/>
  <c r="N770" i="5"/>
  <c r="R770" i="5" l="1"/>
  <c r="R609" i="5"/>
  <c r="Q182" i="5"/>
  <c r="S182" i="5" s="1"/>
  <c r="P182" i="5"/>
  <c r="K182" i="5"/>
  <c r="N182" i="5"/>
  <c r="Q140" i="5"/>
  <c r="S140" i="5" s="1"/>
  <c r="P140" i="5"/>
  <c r="K140" i="5"/>
  <c r="N140" i="5"/>
  <c r="R140" i="5" l="1"/>
  <c r="R182" i="5"/>
  <c r="P350" i="5"/>
  <c r="Q350" i="5"/>
  <c r="S350" i="5" s="1"/>
  <c r="K350" i="5"/>
  <c r="N350" i="5"/>
  <c r="P332" i="5"/>
  <c r="Q332" i="5"/>
  <c r="S332" i="5" s="1"/>
  <c r="K332" i="5"/>
  <c r="N332" i="5"/>
  <c r="R350" i="5" l="1"/>
  <c r="R332" i="5"/>
  <c r="Q33" i="5"/>
  <c r="S33" i="5" s="1"/>
  <c r="P33" i="5"/>
  <c r="K33" i="5"/>
  <c r="N33" i="5"/>
  <c r="R33" i="5" l="1"/>
  <c r="P52" i="5" l="1"/>
  <c r="Q52" i="5"/>
  <c r="S52" i="5" s="1"/>
  <c r="K52" i="5"/>
  <c r="N52" i="5"/>
  <c r="P26" i="5"/>
  <c r="Q26" i="5"/>
  <c r="S26" i="5" s="1"/>
  <c r="K26" i="5"/>
  <c r="N26" i="5"/>
  <c r="R52" i="5" l="1"/>
  <c r="R26" i="5"/>
  <c r="Q382" i="5"/>
  <c r="S382" i="5" s="1"/>
  <c r="P382" i="5"/>
  <c r="N382" i="5"/>
  <c r="K382" i="5"/>
  <c r="Q808" i="5"/>
  <c r="S808" i="5" s="1"/>
  <c r="P808" i="5"/>
  <c r="N808" i="5"/>
  <c r="K808" i="5"/>
  <c r="Q655" i="5"/>
  <c r="S655" i="5" s="1"/>
  <c r="P655" i="5"/>
  <c r="K655" i="5"/>
  <c r="N655" i="5"/>
  <c r="Q601" i="5"/>
  <c r="S601" i="5" s="1"/>
  <c r="P601" i="5"/>
  <c r="K601" i="5"/>
  <c r="N601" i="5"/>
  <c r="R808" i="5" l="1"/>
  <c r="R655" i="5"/>
  <c r="R382" i="5"/>
  <c r="R601" i="5"/>
  <c r="Q232" i="5" l="1"/>
  <c r="S232" i="5" s="1"/>
  <c r="P232" i="5"/>
  <c r="N232" i="5"/>
  <c r="K232" i="5"/>
  <c r="Q349" i="5"/>
  <c r="S349" i="5" s="1"/>
  <c r="P349" i="5"/>
  <c r="N349" i="5"/>
  <c r="K349" i="5"/>
  <c r="R232" i="5" l="1"/>
  <c r="R349" i="5"/>
  <c r="Q690" i="5" l="1"/>
  <c r="S690" i="5" s="1"/>
  <c r="P690" i="5"/>
  <c r="K690" i="5"/>
  <c r="N690" i="5"/>
  <c r="Q831" i="5"/>
  <c r="S831" i="5" s="1"/>
  <c r="P831" i="5"/>
  <c r="N831" i="5"/>
  <c r="K831" i="5"/>
  <c r="Q234" i="5"/>
  <c r="S234" i="5" s="1"/>
  <c r="P234" i="5"/>
  <c r="N234" i="5"/>
  <c r="K234" i="5"/>
  <c r="R690" i="5" l="1"/>
  <c r="R831" i="5"/>
  <c r="R234" i="5"/>
  <c r="Q233" i="5"/>
  <c r="S233" i="5" s="1"/>
  <c r="P233" i="5"/>
  <c r="K233" i="5"/>
  <c r="N233" i="5"/>
  <c r="R233" i="5" l="1"/>
  <c r="Q35" i="5" l="1"/>
  <c r="S35" i="5" s="1"/>
  <c r="P35" i="5"/>
  <c r="K35" i="5"/>
  <c r="N35" i="5"/>
  <c r="R35" i="5" l="1"/>
  <c r="P541" i="5"/>
  <c r="Q541" i="5"/>
  <c r="S541" i="5" s="1"/>
  <c r="K541" i="5"/>
  <c r="N541" i="5"/>
  <c r="R541" i="5" l="1"/>
  <c r="Q261" i="5"/>
  <c r="S261" i="5" s="1"/>
  <c r="P261" i="5"/>
  <c r="K261" i="5"/>
  <c r="N261" i="5"/>
  <c r="R261" i="5" l="1"/>
  <c r="Q25" i="5"/>
  <c r="S25" i="5" s="1"/>
  <c r="P25" i="5"/>
  <c r="N25" i="5"/>
  <c r="K25" i="5"/>
  <c r="Q24" i="5"/>
  <c r="S24" i="5" s="1"/>
  <c r="P24" i="5"/>
  <c r="N24" i="5"/>
  <c r="K24" i="5"/>
  <c r="R25" i="5" l="1"/>
  <c r="R24" i="5"/>
  <c r="K859" i="5" l="1"/>
  <c r="Q741" i="5" l="1"/>
  <c r="S741" i="5" s="1"/>
  <c r="P741" i="5"/>
  <c r="N741" i="5"/>
  <c r="Q740" i="5"/>
  <c r="S740" i="5" s="1"/>
  <c r="P740" i="5"/>
  <c r="N740" i="5"/>
  <c r="K741" i="5"/>
  <c r="K740" i="5"/>
  <c r="R740" i="5" l="1"/>
  <c r="R741" i="5"/>
  <c r="Q144" i="5" l="1"/>
  <c r="S144" i="5" s="1"/>
  <c r="P144" i="5"/>
  <c r="K144" i="5"/>
  <c r="N144" i="5"/>
  <c r="R144" i="5" l="1"/>
  <c r="Q181" i="5"/>
  <c r="S181" i="5" s="1"/>
  <c r="P181" i="5"/>
  <c r="N181" i="5"/>
  <c r="K181" i="5"/>
  <c r="Q283" i="5"/>
  <c r="S283" i="5" s="1"/>
  <c r="P283" i="5"/>
  <c r="N283" i="5"/>
  <c r="K283" i="5"/>
  <c r="R181" i="5" l="1"/>
  <c r="R283" i="5"/>
  <c r="Q353" i="5" l="1"/>
  <c r="S353" i="5" s="1"/>
  <c r="P353" i="5"/>
  <c r="N353" i="5"/>
  <c r="K353" i="5"/>
  <c r="R353" i="5" l="1"/>
  <c r="P746" i="5" l="1"/>
  <c r="Q746" i="5"/>
  <c r="S746" i="5" s="1"/>
  <c r="K746" i="5"/>
  <c r="N746" i="5"/>
  <c r="Q505" i="5"/>
  <c r="S505" i="5" s="1"/>
  <c r="P505" i="5"/>
  <c r="N505" i="5"/>
  <c r="K505" i="5"/>
  <c r="Q133" i="5"/>
  <c r="S133" i="5" s="1"/>
  <c r="P133" i="5"/>
  <c r="N133" i="5"/>
  <c r="K133" i="5"/>
  <c r="Q782" i="5"/>
  <c r="P782" i="5"/>
  <c r="N782" i="5"/>
  <c r="K782" i="5"/>
  <c r="R746" i="5" l="1"/>
  <c r="R505" i="5"/>
  <c r="R133" i="5"/>
  <c r="R782" i="5"/>
  <c r="P504" i="5"/>
  <c r="Q504" i="5"/>
  <c r="S504" i="5" s="1"/>
  <c r="K504" i="5"/>
  <c r="N504" i="5"/>
  <c r="P803" i="5"/>
  <c r="Q803" i="5"/>
  <c r="S803" i="5" s="1"/>
  <c r="K803" i="5"/>
  <c r="N803" i="5"/>
  <c r="P380" i="5"/>
  <c r="Q380" i="5"/>
  <c r="S380" i="5" s="1"/>
  <c r="K380" i="5"/>
  <c r="N380" i="5"/>
  <c r="P204" i="5"/>
  <c r="Q204" i="5"/>
  <c r="S204" i="5" s="1"/>
  <c r="K204" i="5"/>
  <c r="N204" i="5"/>
  <c r="P180" i="5"/>
  <c r="Q180" i="5"/>
  <c r="S180" i="5" s="1"/>
  <c r="K180" i="5"/>
  <c r="N180" i="5"/>
  <c r="P203" i="5"/>
  <c r="Q203" i="5"/>
  <c r="S203" i="5" s="1"/>
  <c r="K203" i="5"/>
  <c r="N203" i="5"/>
  <c r="Q202" i="5"/>
  <c r="S202" i="5" s="1"/>
  <c r="Q201" i="5"/>
  <c r="S201" i="5" s="1"/>
  <c r="P202" i="5"/>
  <c r="P231" i="5"/>
  <c r="Q231" i="5"/>
  <c r="S231" i="5" s="1"/>
  <c r="K231" i="5"/>
  <c r="N231" i="5"/>
  <c r="K202" i="5"/>
  <c r="N202" i="5"/>
  <c r="P201" i="5"/>
  <c r="K201" i="5"/>
  <c r="N201" i="5"/>
  <c r="P354" i="5"/>
  <c r="Q354" i="5"/>
  <c r="S354" i="5" s="1"/>
  <c r="K354" i="5"/>
  <c r="N354" i="5"/>
  <c r="K15" i="5"/>
  <c r="R504" i="5" l="1"/>
  <c r="R803" i="5"/>
  <c r="R380" i="5"/>
  <c r="R203" i="5"/>
  <c r="R180" i="5"/>
  <c r="R204" i="5"/>
  <c r="R231" i="5"/>
  <c r="R202" i="5"/>
  <c r="R354" i="5"/>
  <c r="R201" i="5"/>
  <c r="Q49" i="5"/>
  <c r="S49" i="5" s="1"/>
  <c r="P49" i="5"/>
  <c r="N49" i="5"/>
  <c r="K49" i="5"/>
  <c r="K358" i="5"/>
  <c r="N358" i="5"/>
  <c r="P358" i="5"/>
  <c r="Q358" i="5"/>
  <c r="S358" i="5" s="1"/>
  <c r="P51" i="5"/>
  <c r="Q51" i="5"/>
  <c r="S51" i="5" s="1"/>
  <c r="K51" i="5"/>
  <c r="N51" i="5"/>
  <c r="R49" i="5" l="1"/>
  <c r="R51" i="5"/>
  <c r="R358" i="5"/>
  <c r="Q266" i="5"/>
  <c r="S266" i="5" s="1"/>
  <c r="P266" i="5"/>
  <c r="N266" i="5"/>
  <c r="K266" i="5"/>
  <c r="Q200" i="5"/>
  <c r="S200" i="5" s="1"/>
  <c r="P200" i="5"/>
  <c r="N200" i="5"/>
  <c r="K200" i="5"/>
  <c r="Q199" i="5"/>
  <c r="S199" i="5" s="1"/>
  <c r="P199" i="5"/>
  <c r="N199" i="5"/>
  <c r="K199" i="5"/>
  <c r="Q198" i="5"/>
  <c r="S198" i="5" s="1"/>
  <c r="P198" i="5"/>
  <c r="N198" i="5"/>
  <c r="K198" i="5"/>
  <c r="Q197" i="5"/>
  <c r="S197" i="5" s="1"/>
  <c r="P197" i="5"/>
  <c r="N197" i="5"/>
  <c r="K197" i="5"/>
  <c r="R198" i="5" l="1"/>
  <c r="R266" i="5"/>
  <c r="R197" i="5"/>
  <c r="R200" i="5"/>
  <c r="R199" i="5"/>
  <c r="Q352" i="5"/>
  <c r="S352" i="5" s="1"/>
  <c r="P352" i="5"/>
  <c r="N352" i="5"/>
  <c r="K352" i="5"/>
  <c r="R352" i="5" l="1"/>
  <c r="P871" i="5"/>
  <c r="Q871" i="5"/>
  <c r="S871" i="5" s="1"/>
  <c r="K871" i="5"/>
  <c r="N871" i="5"/>
  <c r="R871" i="5" l="1"/>
  <c r="Q50" i="5"/>
  <c r="S50" i="5" s="1"/>
  <c r="P50" i="5"/>
  <c r="K50" i="5"/>
  <c r="N50" i="5"/>
  <c r="Q513" i="5"/>
  <c r="S513" i="5" s="1"/>
  <c r="P513" i="5"/>
  <c r="N513" i="5"/>
  <c r="K513" i="5"/>
  <c r="Q751" i="5"/>
  <c r="S751" i="5" s="1"/>
  <c r="P751" i="5"/>
  <c r="N751" i="5"/>
  <c r="K751" i="5"/>
  <c r="Q313" i="5"/>
  <c r="S313" i="5" s="1"/>
  <c r="K313" i="5"/>
  <c r="N313" i="5"/>
  <c r="P313" i="5"/>
  <c r="P836" i="5"/>
  <c r="Q836" i="5"/>
  <c r="S836" i="5" s="1"/>
  <c r="K836" i="5"/>
  <c r="N836" i="5"/>
  <c r="Q810" i="5"/>
  <c r="S810" i="5" s="1"/>
  <c r="P810" i="5"/>
  <c r="N810" i="5"/>
  <c r="K810" i="5"/>
  <c r="Q376" i="5"/>
  <c r="S376" i="5" s="1"/>
  <c r="P376" i="5"/>
  <c r="N376" i="5"/>
  <c r="K376" i="5"/>
  <c r="Q196" i="5"/>
  <c r="S196" i="5" s="1"/>
  <c r="P196" i="5"/>
  <c r="N196" i="5"/>
  <c r="K196" i="5"/>
  <c r="Q195" i="5"/>
  <c r="S195" i="5" s="1"/>
  <c r="P195" i="5"/>
  <c r="N195" i="5"/>
  <c r="K195" i="5"/>
  <c r="K185" i="5"/>
  <c r="N185" i="5"/>
  <c r="P185" i="5"/>
  <c r="Q185" i="5"/>
  <c r="S185" i="5" s="1"/>
  <c r="K183" i="5"/>
  <c r="N183" i="5"/>
  <c r="P183" i="5"/>
  <c r="Q183" i="5"/>
  <c r="S183" i="5" s="1"/>
  <c r="P260" i="5"/>
  <c r="Q260" i="5"/>
  <c r="S260" i="5" s="1"/>
  <c r="K260" i="5"/>
  <c r="N260" i="5"/>
  <c r="S73" i="5"/>
  <c r="N73" i="5"/>
  <c r="K73" i="5"/>
  <c r="R513" i="5" l="1"/>
  <c r="R751" i="5"/>
  <c r="R50" i="5"/>
  <c r="R313" i="5"/>
  <c r="R810" i="5"/>
  <c r="R836" i="5"/>
  <c r="R376" i="5"/>
  <c r="R196" i="5"/>
  <c r="R195" i="5"/>
  <c r="R183" i="5"/>
  <c r="R185" i="5"/>
  <c r="R73" i="5"/>
  <c r="R260" i="5"/>
  <c r="Q794" i="5"/>
  <c r="S794" i="5" s="1"/>
  <c r="P794" i="5"/>
  <c r="Q219" i="5"/>
  <c r="S219" i="5" s="1"/>
  <c r="Q188" i="5"/>
  <c r="S188" i="5" s="1"/>
  <c r="Q277" i="5" l="1"/>
  <c r="S277" i="5" s="1"/>
  <c r="P277" i="5"/>
  <c r="N277" i="5"/>
  <c r="K277" i="5"/>
  <c r="Q375" i="5"/>
  <c r="S375" i="5" s="1"/>
  <c r="Q374" i="5"/>
  <c r="S374" i="5" s="1"/>
  <c r="Q312" i="5"/>
  <c r="S312" i="5" s="1"/>
  <c r="P312" i="5"/>
  <c r="K312" i="5"/>
  <c r="N312" i="5"/>
  <c r="Q546" i="5"/>
  <c r="S546" i="5" s="1"/>
  <c r="P546" i="5"/>
  <c r="N546" i="5"/>
  <c r="K546" i="5"/>
  <c r="S72" i="5"/>
  <c r="K72" i="5"/>
  <c r="N72" i="5"/>
  <c r="Q872" i="5"/>
  <c r="S872" i="5" s="1"/>
  <c r="P872" i="5"/>
  <c r="K872" i="5"/>
  <c r="N872" i="5"/>
  <c r="R277" i="5" l="1"/>
  <c r="R312" i="5"/>
  <c r="R546" i="5"/>
  <c r="R72" i="5"/>
  <c r="R872" i="5"/>
  <c r="K727" i="5" l="1"/>
  <c r="N727" i="5"/>
  <c r="P727" i="5"/>
  <c r="Q727" i="5"/>
  <c r="S727" i="5" s="1"/>
  <c r="R727" i="5" l="1"/>
  <c r="K477" i="5"/>
  <c r="K529" i="5"/>
  <c r="K528" i="5"/>
  <c r="K526" i="5"/>
  <c r="K525" i="5"/>
  <c r="K524" i="5"/>
  <c r="K523" i="5"/>
  <c r="K522" i="5"/>
  <c r="K519" i="5"/>
  <c r="K518" i="5"/>
  <c r="K521" i="5"/>
  <c r="Q556" i="5" l="1"/>
  <c r="S556" i="5" s="1"/>
  <c r="P556" i="5"/>
  <c r="N556" i="5"/>
  <c r="K556" i="5"/>
  <c r="K794" i="5"/>
  <c r="N794" i="5"/>
  <c r="P658" i="5"/>
  <c r="Q658" i="5"/>
  <c r="S658" i="5" s="1"/>
  <c r="K658" i="5"/>
  <c r="N658" i="5"/>
  <c r="K643" i="5"/>
  <c r="N764" i="5"/>
  <c r="N765" i="5"/>
  <c r="N766" i="5"/>
  <c r="R794" i="5" l="1"/>
  <c r="R658" i="5"/>
  <c r="R556" i="5"/>
  <c r="P745" i="5"/>
  <c r="Q745" i="5"/>
  <c r="S745" i="5" s="1"/>
  <c r="K745" i="5"/>
  <c r="N745" i="5"/>
  <c r="R745" i="5" l="1"/>
  <c r="Q483" i="5"/>
  <c r="S483" i="5" s="1"/>
  <c r="P483" i="5"/>
  <c r="N483" i="5"/>
  <c r="K483" i="5"/>
  <c r="Q482" i="5"/>
  <c r="S482" i="5" s="1"/>
  <c r="P482" i="5"/>
  <c r="N482" i="5"/>
  <c r="K482" i="5"/>
  <c r="Q481" i="5"/>
  <c r="S481" i="5" s="1"/>
  <c r="P481" i="5"/>
  <c r="N481" i="5"/>
  <c r="K481" i="5"/>
  <c r="Q480" i="5"/>
  <c r="S480" i="5" s="1"/>
  <c r="P480" i="5"/>
  <c r="N480" i="5"/>
  <c r="K480" i="5"/>
  <c r="Q612" i="5"/>
  <c r="S612" i="5" s="1"/>
  <c r="P612" i="5"/>
  <c r="N612" i="5"/>
  <c r="K612" i="5"/>
  <c r="Q479" i="5"/>
  <c r="S479" i="5" s="1"/>
  <c r="P479" i="5"/>
  <c r="N479" i="5"/>
  <c r="K479" i="5"/>
  <c r="Q476" i="5"/>
  <c r="S476" i="5" s="1"/>
  <c r="P476" i="5"/>
  <c r="N476" i="5"/>
  <c r="K476" i="5"/>
  <c r="Q475" i="5"/>
  <c r="S475" i="5" s="1"/>
  <c r="P475" i="5"/>
  <c r="N475" i="5"/>
  <c r="K475" i="5"/>
  <c r="Q474" i="5"/>
  <c r="S474" i="5" s="1"/>
  <c r="P474" i="5"/>
  <c r="N474" i="5"/>
  <c r="K474" i="5"/>
  <c r="Q473" i="5"/>
  <c r="S473" i="5" s="1"/>
  <c r="P473" i="5"/>
  <c r="N473" i="5"/>
  <c r="K473" i="5"/>
  <c r="Q472" i="5"/>
  <c r="S472" i="5" s="1"/>
  <c r="P472" i="5"/>
  <c r="N472" i="5"/>
  <c r="K472" i="5"/>
  <c r="Q517" i="5"/>
  <c r="S517" i="5" s="1"/>
  <c r="P517" i="5"/>
  <c r="N517" i="5"/>
  <c r="K517" i="5"/>
  <c r="Q471" i="5"/>
  <c r="S471" i="5" s="1"/>
  <c r="P471" i="5"/>
  <c r="N471" i="5"/>
  <c r="K471" i="5"/>
  <c r="Q470" i="5"/>
  <c r="S470" i="5" s="1"/>
  <c r="P470" i="5"/>
  <c r="N470" i="5"/>
  <c r="K470" i="5"/>
  <c r="Q469" i="5"/>
  <c r="S469" i="5" s="1"/>
  <c r="P469" i="5"/>
  <c r="N469" i="5"/>
  <c r="K469" i="5"/>
  <c r="Q468" i="5"/>
  <c r="S468" i="5" s="1"/>
  <c r="P468" i="5"/>
  <c r="N468" i="5"/>
  <c r="K468" i="5"/>
  <c r="Q464" i="5"/>
  <c r="S464" i="5" s="1"/>
  <c r="P464" i="5"/>
  <c r="N464" i="5"/>
  <c r="K464" i="5"/>
  <c r="P822" i="5"/>
  <c r="Q822" i="5"/>
  <c r="S822" i="5" s="1"/>
  <c r="K822" i="5"/>
  <c r="N822" i="5"/>
  <c r="P375" i="5"/>
  <c r="K375" i="5"/>
  <c r="N375" i="5"/>
  <c r="P374" i="5"/>
  <c r="K374" i="5"/>
  <c r="N374" i="5"/>
  <c r="K373" i="5"/>
  <c r="N373" i="5"/>
  <c r="P373" i="5"/>
  <c r="Q373" i="5"/>
  <c r="S373" i="5" s="1"/>
  <c r="Q268" i="5"/>
  <c r="S268" i="5" s="1"/>
  <c r="P268" i="5"/>
  <c r="N268" i="5"/>
  <c r="K268" i="5"/>
  <c r="Q267" i="5"/>
  <c r="S267" i="5" s="1"/>
  <c r="P267" i="5"/>
  <c r="N267" i="5"/>
  <c r="K267" i="5"/>
  <c r="Q131" i="5"/>
  <c r="S131" i="5" s="1"/>
  <c r="P131" i="5"/>
  <c r="N131" i="5"/>
  <c r="K131" i="5"/>
  <c r="Q265" i="5"/>
  <c r="S265" i="5" s="1"/>
  <c r="P265" i="5"/>
  <c r="N265" i="5"/>
  <c r="K265" i="5"/>
  <c r="Q263" i="5"/>
  <c r="S263" i="5" s="1"/>
  <c r="P263" i="5"/>
  <c r="N263" i="5"/>
  <c r="K263" i="5"/>
  <c r="Q262" i="5"/>
  <c r="S262" i="5" s="1"/>
  <c r="P262" i="5"/>
  <c r="N262" i="5"/>
  <c r="K262" i="5"/>
  <c r="Q259" i="5"/>
  <c r="S259" i="5" s="1"/>
  <c r="P259" i="5"/>
  <c r="N259" i="5"/>
  <c r="K259" i="5"/>
  <c r="Q258" i="5"/>
  <c r="S258" i="5" s="1"/>
  <c r="P258" i="5"/>
  <c r="N258" i="5"/>
  <c r="K258" i="5"/>
  <c r="Q257" i="5"/>
  <c r="S257" i="5" s="1"/>
  <c r="P257" i="5"/>
  <c r="N257" i="5"/>
  <c r="K257" i="5"/>
  <c r="Q256" i="5"/>
  <c r="S256" i="5" s="1"/>
  <c r="P256" i="5"/>
  <c r="N256" i="5"/>
  <c r="K256" i="5"/>
  <c r="Q255" i="5"/>
  <c r="S255" i="5" s="1"/>
  <c r="P255" i="5"/>
  <c r="N255" i="5"/>
  <c r="K255" i="5"/>
  <c r="Q254" i="5"/>
  <c r="S254" i="5" s="1"/>
  <c r="P254" i="5"/>
  <c r="N254" i="5"/>
  <c r="K254" i="5"/>
  <c r="Q253" i="5"/>
  <c r="S253" i="5" s="1"/>
  <c r="P253" i="5"/>
  <c r="N253" i="5"/>
  <c r="K253" i="5"/>
  <c r="Q252" i="5"/>
  <c r="S252" i="5" s="1"/>
  <c r="P252" i="5"/>
  <c r="N252" i="5"/>
  <c r="K252" i="5"/>
  <c r="Q251" i="5"/>
  <c r="S251" i="5" s="1"/>
  <c r="P251" i="5"/>
  <c r="N251" i="5"/>
  <c r="K251" i="5"/>
  <c r="Q250" i="5"/>
  <c r="S250" i="5" s="1"/>
  <c r="P250" i="5"/>
  <c r="N250" i="5"/>
  <c r="K250" i="5"/>
  <c r="Q248" i="5"/>
  <c r="S248" i="5" s="1"/>
  <c r="P248" i="5"/>
  <c r="N248" i="5"/>
  <c r="K248" i="5"/>
  <c r="Q247" i="5"/>
  <c r="S247" i="5" s="1"/>
  <c r="P247" i="5"/>
  <c r="N247" i="5"/>
  <c r="K247" i="5"/>
  <c r="Q246" i="5"/>
  <c r="S246" i="5" s="1"/>
  <c r="P246" i="5"/>
  <c r="N246" i="5"/>
  <c r="K246" i="5"/>
  <c r="Q245" i="5"/>
  <c r="S245" i="5" s="1"/>
  <c r="P245" i="5"/>
  <c r="N245" i="5"/>
  <c r="K245" i="5"/>
  <c r="Q244" i="5"/>
  <c r="S244" i="5" s="1"/>
  <c r="P244" i="5"/>
  <c r="N244" i="5"/>
  <c r="K244" i="5"/>
  <c r="Q243" i="5"/>
  <c r="S243" i="5" s="1"/>
  <c r="P243" i="5"/>
  <c r="N243" i="5"/>
  <c r="K243" i="5"/>
  <c r="Q241" i="5"/>
  <c r="S241" i="5" s="1"/>
  <c r="P241" i="5"/>
  <c r="N241" i="5"/>
  <c r="K241" i="5"/>
  <c r="Q230" i="5"/>
  <c r="S230" i="5" s="1"/>
  <c r="P230" i="5"/>
  <c r="N230" i="5"/>
  <c r="K230" i="5"/>
  <c r="Q229" i="5"/>
  <c r="S229" i="5" s="1"/>
  <c r="P229" i="5"/>
  <c r="N229" i="5"/>
  <c r="K229" i="5"/>
  <c r="Q228" i="5"/>
  <c r="S228" i="5" s="1"/>
  <c r="P228" i="5"/>
  <c r="N228" i="5"/>
  <c r="K228" i="5"/>
  <c r="Q226" i="5"/>
  <c r="S226" i="5" s="1"/>
  <c r="P226" i="5"/>
  <c r="N226" i="5"/>
  <c r="K226" i="5"/>
  <c r="Q225" i="5"/>
  <c r="S225" i="5" s="1"/>
  <c r="P225" i="5"/>
  <c r="N225" i="5"/>
  <c r="K225" i="5"/>
  <c r="Q216" i="5"/>
  <c r="P216" i="5"/>
  <c r="N216" i="5"/>
  <c r="K216" i="5"/>
  <c r="Q224" i="5"/>
  <c r="S224" i="5" s="1"/>
  <c r="P224" i="5"/>
  <c r="N224" i="5"/>
  <c r="K224" i="5"/>
  <c r="Q223" i="5"/>
  <c r="S223" i="5" s="1"/>
  <c r="P223" i="5"/>
  <c r="N223" i="5"/>
  <c r="K223" i="5"/>
  <c r="Q222" i="5"/>
  <c r="S222" i="5" s="1"/>
  <c r="P222" i="5"/>
  <c r="N222" i="5"/>
  <c r="K222" i="5"/>
  <c r="Q221" i="5"/>
  <c r="S221" i="5" s="1"/>
  <c r="P221" i="5"/>
  <c r="N221" i="5"/>
  <c r="K221" i="5"/>
  <c r="Q220" i="5"/>
  <c r="S220" i="5" s="1"/>
  <c r="P220" i="5"/>
  <c r="N220" i="5"/>
  <c r="K220" i="5"/>
  <c r="P219" i="5"/>
  <c r="N219" i="5"/>
  <c r="K219" i="5"/>
  <c r="Q218" i="5"/>
  <c r="S218" i="5" s="1"/>
  <c r="P218" i="5"/>
  <c r="N218" i="5"/>
  <c r="K218" i="5"/>
  <c r="Q217" i="5"/>
  <c r="S217" i="5" s="1"/>
  <c r="P217" i="5"/>
  <c r="N217" i="5"/>
  <c r="K217" i="5"/>
  <c r="Q215" i="5"/>
  <c r="S215" i="5" s="1"/>
  <c r="P215" i="5"/>
  <c r="N215" i="5"/>
  <c r="K215" i="5"/>
  <c r="Q214" i="5"/>
  <c r="S214" i="5" s="1"/>
  <c r="P214" i="5"/>
  <c r="N214" i="5"/>
  <c r="K214" i="5"/>
  <c r="Q213" i="5"/>
  <c r="S213" i="5" s="1"/>
  <c r="P213" i="5"/>
  <c r="N213" i="5"/>
  <c r="K213" i="5"/>
  <c r="Q212" i="5"/>
  <c r="S212" i="5" s="1"/>
  <c r="P212" i="5"/>
  <c r="N212" i="5"/>
  <c r="K212" i="5"/>
  <c r="Q211" i="5"/>
  <c r="S211" i="5" s="1"/>
  <c r="P211" i="5"/>
  <c r="N211" i="5"/>
  <c r="K211" i="5"/>
  <c r="Q159" i="5"/>
  <c r="S159" i="5" s="1"/>
  <c r="P159" i="5"/>
  <c r="N159" i="5"/>
  <c r="K159" i="5"/>
  <c r="Q210" i="5"/>
  <c r="S210" i="5" s="1"/>
  <c r="P210" i="5"/>
  <c r="N210" i="5"/>
  <c r="K210" i="5"/>
  <c r="Q209" i="5"/>
  <c r="S209" i="5" s="1"/>
  <c r="P209" i="5"/>
  <c r="N209" i="5"/>
  <c r="K209" i="5"/>
  <c r="Q208" i="5"/>
  <c r="P208" i="5"/>
  <c r="N208" i="5"/>
  <c r="K208" i="5"/>
  <c r="P188" i="5"/>
  <c r="N188" i="5"/>
  <c r="K188" i="5"/>
  <c r="Q874" i="5"/>
  <c r="S874" i="5" s="1"/>
  <c r="P874" i="5"/>
  <c r="N874" i="5"/>
  <c r="K874" i="5"/>
  <c r="Q194" i="5"/>
  <c r="S194" i="5" s="1"/>
  <c r="P194" i="5"/>
  <c r="N194" i="5"/>
  <c r="K194" i="5"/>
  <c r="Q193" i="5"/>
  <c r="S193" i="5" s="1"/>
  <c r="P193" i="5"/>
  <c r="N193" i="5"/>
  <c r="K193" i="5"/>
  <c r="Q187" i="5"/>
  <c r="S187" i="5" s="1"/>
  <c r="P187" i="5"/>
  <c r="N187" i="5"/>
  <c r="K187" i="5"/>
  <c r="Q192" i="5"/>
  <c r="S192" i="5" s="1"/>
  <c r="P192" i="5"/>
  <c r="N192" i="5"/>
  <c r="K192" i="5"/>
  <c r="Q191" i="5"/>
  <c r="S191" i="5" s="1"/>
  <c r="P191" i="5"/>
  <c r="N191" i="5"/>
  <c r="K191" i="5"/>
  <c r="Q190" i="5"/>
  <c r="S190" i="5" s="1"/>
  <c r="P190" i="5"/>
  <c r="N190" i="5"/>
  <c r="K190" i="5"/>
  <c r="Q189" i="5"/>
  <c r="S189" i="5" s="1"/>
  <c r="P189" i="5"/>
  <c r="N189" i="5"/>
  <c r="K189" i="5"/>
  <c r="Q186" i="5"/>
  <c r="S186" i="5" s="1"/>
  <c r="P186" i="5"/>
  <c r="N186" i="5"/>
  <c r="K186" i="5"/>
  <c r="Q184" i="5"/>
  <c r="S184" i="5" s="1"/>
  <c r="P184" i="5"/>
  <c r="N184" i="5"/>
  <c r="K184" i="5"/>
  <c r="Q179" i="5"/>
  <c r="S179" i="5" s="1"/>
  <c r="P179" i="5"/>
  <c r="N179" i="5"/>
  <c r="K179" i="5"/>
  <c r="Q178" i="5"/>
  <c r="S178" i="5" s="1"/>
  <c r="P178" i="5"/>
  <c r="N178" i="5"/>
  <c r="K178" i="5"/>
  <c r="Q177" i="5"/>
  <c r="S177" i="5" s="1"/>
  <c r="P177" i="5"/>
  <c r="N177" i="5"/>
  <c r="K177" i="5"/>
  <c r="Q176" i="5"/>
  <c r="S176" i="5" s="1"/>
  <c r="P176" i="5"/>
  <c r="N176" i="5"/>
  <c r="K176" i="5"/>
  <c r="Q175" i="5"/>
  <c r="S175" i="5" s="1"/>
  <c r="P175" i="5"/>
  <c r="N175" i="5"/>
  <c r="K175" i="5"/>
  <c r="Q174" i="5"/>
  <c r="S174" i="5" s="1"/>
  <c r="P174" i="5"/>
  <c r="N174" i="5"/>
  <c r="K174" i="5"/>
  <c r="Q173" i="5"/>
  <c r="S173" i="5" s="1"/>
  <c r="P173" i="5"/>
  <c r="N173" i="5"/>
  <c r="K173" i="5"/>
  <c r="Q145" i="5"/>
  <c r="S145" i="5" s="1"/>
  <c r="P145" i="5"/>
  <c r="N145" i="5"/>
  <c r="K145" i="5"/>
  <c r="Q172" i="5"/>
  <c r="S172" i="5" s="1"/>
  <c r="P172" i="5"/>
  <c r="N172" i="5"/>
  <c r="K172" i="5"/>
  <c r="Q171" i="5"/>
  <c r="S171" i="5" s="1"/>
  <c r="P171" i="5"/>
  <c r="N171" i="5"/>
  <c r="K171" i="5"/>
  <c r="Q170" i="5"/>
  <c r="S170" i="5" s="1"/>
  <c r="P170" i="5"/>
  <c r="N170" i="5"/>
  <c r="K170" i="5"/>
  <c r="Q169" i="5"/>
  <c r="S169" i="5" s="1"/>
  <c r="P169" i="5"/>
  <c r="N169" i="5"/>
  <c r="K169" i="5"/>
  <c r="Q168" i="5"/>
  <c r="S168" i="5" s="1"/>
  <c r="P168" i="5"/>
  <c r="N168" i="5"/>
  <c r="K168" i="5"/>
  <c r="Q167" i="5"/>
  <c r="S167" i="5" s="1"/>
  <c r="P167" i="5"/>
  <c r="N167" i="5"/>
  <c r="K167" i="5"/>
  <c r="Q166" i="5"/>
  <c r="S166" i="5" s="1"/>
  <c r="P166" i="5"/>
  <c r="N166" i="5"/>
  <c r="K166" i="5"/>
  <c r="Q164" i="5"/>
  <c r="S164" i="5" s="1"/>
  <c r="P164" i="5"/>
  <c r="N164" i="5"/>
  <c r="K164" i="5"/>
  <c r="Q163" i="5"/>
  <c r="S163" i="5" s="1"/>
  <c r="P163" i="5"/>
  <c r="N163" i="5"/>
  <c r="K163" i="5"/>
  <c r="Q162" i="5"/>
  <c r="S162" i="5" s="1"/>
  <c r="P162" i="5"/>
  <c r="N162" i="5"/>
  <c r="K162" i="5"/>
  <c r="Q161" i="5"/>
  <c r="S161" i="5" s="1"/>
  <c r="P161" i="5"/>
  <c r="N161" i="5"/>
  <c r="K161" i="5"/>
  <c r="Q160" i="5"/>
  <c r="S160" i="5" s="1"/>
  <c r="P160" i="5"/>
  <c r="N160" i="5"/>
  <c r="K160" i="5"/>
  <c r="Q158" i="5"/>
  <c r="S158" i="5" s="1"/>
  <c r="P158" i="5"/>
  <c r="N158" i="5"/>
  <c r="K158" i="5"/>
  <c r="Q157" i="5"/>
  <c r="S157" i="5" s="1"/>
  <c r="P157" i="5"/>
  <c r="N157" i="5"/>
  <c r="K157" i="5"/>
  <c r="Q155" i="5"/>
  <c r="S155" i="5" s="1"/>
  <c r="P155" i="5"/>
  <c r="N155" i="5"/>
  <c r="K155" i="5"/>
  <c r="Q154" i="5"/>
  <c r="S154" i="5" s="1"/>
  <c r="P154" i="5"/>
  <c r="N154" i="5"/>
  <c r="K154" i="5"/>
  <c r="Q153" i="5"/>
  <c r="S153" i="5" s="1"/>
  <c r="P153" i="5"/>
  <c r="N153" i="5"/>
  <c r="K153" i="5"/>
  <c r="Q152" i="5"/>
  <c r="S152" i="5" s="1"/>
  <c r="P152" i="5"/>
  <c r="N152" i="5"/>
  <c r="K152" i="5"/>
  <c r="Q151" i="5"/>
  <c r="S151" i="5" s="1"/>
  <c r="P151" i="5"/>
  <c r="N151" i="5"/>
  <c r="K151" i="5"/>
  <c r="Q150" i="5"/>
  <c r="S150" i="5" s="1"/>
  <c r="P150" i="5"/>
  <c r="N150" i="5"/>
  <c r="K150" i="5"/>
  <c r="Q149" i="5"/>
  <c r="S149" i="5" s="1"/>
  <c r="P149" i="5"/>
  <c r="N149" i="5"/>
  <c r="K149" i="5"/>
  <c r="Q148" i="5"/>
  <c r="S148" i="5" s="1"/>
  <c r="P148" i="5"/>
  <c r="N148" i="5"/>
  <c r="K148" i="5"/>
  <c r="Q147" i="5"/>
  <c r="S147" i="5" s="1"/>
  <c r="P147" i="5"/>
  <c r="N147" i="5"/>
  <c r="K147" i="5"/>
  <c r="Q146" i="5"/>
  <c r="S146" i="5" s="1"/>
  <c r="P146" i="5"/>
  <c r="N146" i="5"/>
  <c r="K146" i="5"/>
  <c r="Q143" i="5"/>
  <c r="S143" i="5" s="1"/>
  <c r="P143" i="5"/>
  <c r="N143" i="5"/>
  <c r="K143" i="5"/>
  <c r="Q142" i="5"/>
  <c r="S142" i="5" s="1"/>
  <c r="P142" i="5"/>
  <c r="N142" i="5"/>
  <c r="K142" i="5"/>
  <c r="Q141" i="5"/>
  <c r="S141" i="5" s="1"/>
  <c r="P141" i="5"/>
  <c r="N141" i="5"/>
  <c r="K141" i="5"/>
  <c r="Q139" i="5"/>
  <c r="S139" i="5" s="1"/>
  <c r="P139" i="5"/>
  <c r="N139" i="5"/>
  <c r="K139" i="5"/>
  <c r="Q138" i="5"/>
  <c r="S138" i="5" s="1"/>
  <c r="P138" i="5"/>
  <c r="N138" i="5"/>
  <c r="K138" i="5"/>
  <c r="Q137" i="5"/>
  <c r="S137" i="5" s="1"/>
  <c r="P137" i="5"/>
  <c r="N137" i="5"/>
  <c r="K137" i="5"/>
  <c r="Q136" i="5"/>
  <c r="S136" i="5" s="1"/>
  <c r="P136" i="5"/>
  <c r="N136" i="5"/>
  <c r="K136" i="5"/>
  <c r="Q135" i="5"/>
  <c r="S135" i="5" s="1"/>
  <c r="P135" i="5"/>
  <c r="N135" i="5"/>
  <c r="K135" i="5"/>
  <c r="Q129" i="5"/>
  <c r="S129" i="5" s="1"/>
  <c r="P129" i="5"/>
  <c r="N129" i="5"/>
  <c r="K129" i="5"/>
  <c r="Q128" i="5"/>
  <c r="S128" i="5" s="1"/>
  <c r="P128" i="5"/>
  <c r="N128" i="5"/>
  <c r="K128" i="5"/>
  <c r="Q127" i="5"/>
  <c r="S127" i="5" s="1"/>
  <c r="P127" i="5"/>
  <c r="N127" i="5"/>
  <c r="K127" i="5"/>
  <c r="Q126" i="5"/>
  <c r="S126" i="5" s="1"/>
  <c r="P126" i="5"/>
  <c r="N126" i="5"/>
  <c r="K126" i="5"/>
  <c r="Q156" i="5"/>
  <c r="S156" i="5" s="1"/>
  <c r="P156" i="5"/>
  <c r="N156" i="5"/>
  <c r="K156" i="5"/>
  <c r="Q125" i="5"/>
  <c r="S125" i="5" s="1"/>
  <c r="P125" i="5"/>
  <c r="N125" i="5"/>
  <c r="K125" i="5"/>
  <c r="Q124" i="5"/>
  <c r="S124" i="5" s="1"/>
  <c r="P124" i="5"/>
  <c r="N124" i="5"/>
  <c r="K124" i="5"/>
  <c r="Q123" i="5"/>
  <c r="S123" i="5" s="1"/>
  <c r="P123" i="5"/>
  <c r="N123" i="5"/>
  <c r="K123" i="5"/>
  <c r="Q122" i="5"/>
  <c r="S122" i="5" s="1"/>
  <c r="P122" i="5"/>
  <c r="N122" i="5"/>
  <c r="K122" i="5"/>
  <c r="Q121" i="5"/>
  <c r="S121" i="5" s="1"/>
  <c r="P121" i="5"/>
  <c r="N121" i="5"/>
  <c r="K121" i="5"/>
  <c r="Q120" i="5"/>
  <c r="S120" i="5" s="1"/>
  <c r="P120" i="5"/>
  <c r="N120" i="5"/>
  <c r="K120" i="5"/>
  <c r="Q119" i="5"/>
  <c r="S119" i="5" s="1"/>
  <c r="P119" i="5"/>
  <c r="N119" i="5"/>
  <c r="K119" i="5"/>
  <c r="Q118" i="5"/>
  <c r="S118" i="5" s="1"/>
  <c r="P118" i="5"/>
  <c r="N118" i="5"/>
  <c r="K118" i="5"/>
  <c r="Q117" i="5"/>
  <c r="S117" i="5" s="1"/>
  <c r="P117" i="5"/>
  <c r="N117" i="5"/>
  <c r="K117" i="5"/>
  <c r="Q116" i="5"/>
  <c r="S116" i="5" s="1"/>
  <c r="P116" i="5"/>
  <c r="N116" i="5"/>
  <c r="K116" i="5"/>
  <c r="Q115" i="5"/>
  <c r="S115" i="5" s="1"/>
  <c r="P115" i="5"/>
  <c r="N115" i="5"/>
  <c r="K115" i="5"/>
  <c r="Q114" i="5"/>
  <c r="S114" i="5" s="1"/>
  <c r="P114" i="5"/>
  <c r="N114" i="5"/>
  <c r="K114" i="5"/>
  <c r="Q99" i="5"/>
  <c r="S99" i="5" s="1"/>
  <c r="P99" i="5"/>
  <c r="N99" i="5"/>
  <c r="K99" i="5"/>
  <c r="Q97" i="5"/>
  <c r="S97" i="5" s="1"/>
  <c r="P97" i="5"/>
  <c r="N97" i="5"/>
  <c r="K97" i="5"/>
  <c r="Q96" i="5"/>
  <c r="S96" i="5" s="1"/>
  <c r="P96" i="5"/>
  <c r="N96" i="5"/>
  <c r="K96" i="5"/>
  <c r="Q367" i="5"/>
  <c r="S367" i="5" s="1"/>
  <c r="P367" i="5"/>
  <c r="N367" i="5"/>
  <c r="K367" i="5"/>
  <c r="Q95" i="5"/>
  <c r="S95" i="5" s="1"/>
  <c r="P95" i="5"/>
  <c r="N95" i="5"/>
  <c r="K95" i="5"/>
  <c r="Q93" i="5"/>
  <c r="S93" i="5" s="1"/>
  <c r="P93" i="5"/>
  <c r="N93" i="5"/>
  <c r="K93" i="5"/>
  <c r="Q92" i="5"/>
  <c r="S92" i="5" s="1"/>
  <c r="P92" i="5"/>
  <c r="N92" i="5"/>
  <c r="K92" i="5"/>
  <c r="Q91" i="5"/>
  <c r="S91" i="5" s="1"/>
  <c r="P91" i="5"/>
  <c r="N91" i="5"/>
  <c r="K91" i="5"/>
  <c r="Q90" i="5"/>
  <c r="S90" i="5" s="1"/>
  <c r="P90" i="5"/>
  <c r="N90" i="5"/>
  <c r="K90" i="5"/>
  <c r="Q88" i="5"/>
  <c r="S88" i="5" s="1"/>
  <c r="P88" i="5"/>
  <c r="N88" i="5"/>
  <c r="K88" i="5"/>
  <c r="Q87" i="5"/>
  <c r="S87" i="5" s="1"/>
  <c r="P87" i="5"/>
  <c r="N87" i="5"/>
  <c r="K87" i="5"/>
  <c r="Q86" i="5"/>
  <c r="S86" i="5" s="1"/>
  <c r="P86" i="5"/>
  <c r="N86" i="5"/>
  <c r="K86" i="5"/>
  <c r="P85" i="5"/>
  <c r="N85" i="5"/>
  <c r="K85" i="5"/>
  <c r="Q325" i="5"/>
  <c r="P325" i="5"/>
  <c r="N325" i="5"/>
  <c r="K325" i="5"/>
  <c r="Q84" i="5"/>
  <c r="S84" i="5" s="1"/>
  <c r="P84" i="5"/>
  <c r="N84" i="5"/>
  <c r="K84" i="5"/>
  <c r="Q83" i="5"/>
  <c r="S83" i="5" s="1"/>
  <c r="P83" i="5"/>
  <c r="N83" i="5"/>
  <c r="K83" i="5"/>
  <c r="Q82" i="5"/>
  <c r="S82" i="5" s="1"/>
  <c r="P82" i="5"/>
  <c r="N82" i="5"/>
  <c r="K82" i="5"/>
  <c r="Q81" i="5"/>
  <c r="S81" i="5" s="1"/>
  <c r="P81" i="5"/>
  <c r="N81" i="5"/>
  <c r="K81" i="5"/>
  <c r="Q80" i="5"/>
  <c r="S80" i="5" s="1"/>
  <c r="P80" i="5"/>
  <c r="N80" i="5"/>
  <c r="K80" i="5"/>
  <c r="Q79" i="5"/>
  <c r="S79" i="5" s="1"/>
  <c r="P79" i="5"/>
  <c r="N79" i="5"/>
  <c r="K79" i="5"/>
  <c r="Q78" i="5"/>
  <c r="S78" i="5" s="1"/>
  <c r="P78" i="5"/>
  <c r="N78" i="5"/>
  <c r="K78" i="5"/>
  <c r="Q77" i="5"/>
  <c r="S77" i="5" s="1"/>
  <c r="P77" i="5"/>
  <c r="N77" i="5"/>
  <c r="K77" i="5"/>
  <c r="Q76" i="5"/>
  <c r="S76" i="5" s="1"/>
  <c r="P76" i="5"/>
  <c r="N76" i="5"/>
  <c r="K76" i="5"/>
  <c r="Q75" i="5"/>
  <c r="S75" i="5" s="1"/>
  <c r="P75" i="5"/>
  <c r="N75" i="5"/>
  <c r="K75" i="5"/>
  <c r="Q74" i="5"/>
  <c r="S74" i="5" s="1"/>
  <c r="P74" i="5"/>
  <c r="N74" i="5"/>
  <c r="K74" i="5"/>
  <c r="N71" i="5"/>
  <c r="K71" i="5"/>
  <c r="Q70" i="5"/>
  <c r="S70" i="5" s="1"/>
  <c r="P70" i="5"/>
  <c r="N70" i="5"/>
  <c r="K70" i="5"/>
  <c r="Q67" i="5"/>
  <c r="S67" i="5" s="1"/>
  <c r="P67" i="5"/>
  <c r="N67" i="5"/>
  <c r="K67" i="5"/>
  <c r="Q66" i="5"/>
  <c r="S66" i="5" s="1"/>
  <c r="P66" i="5"/>
  <c r="N66" i="5"/>
  <c r="K66" i="5"/>
  <c r="Q65" i="5"/>
  <c r="S65" i="5" s="1"/>
  <c r="P65" i="5"/>
  <c r="N65" i="5"/>
  <c r="K65" i="5"/>
  <c r="Q64" i="5"/>
  <c r="S64" i="5" s="1"/>
  <c r="P64" i="5"/>
  <c r="N64" i="5"/>
  <c r="K64" i="5"/>
  <c r="Q63" i="5"/>
  <c r="S63" i="5" s="1"/>
  <c r="P63" i="5"/>
  <c r="N63" i="5"/>
  <c r="K63" i="5"/>
  <c r="Q863" i="5"/>
  <c r="S863" i="5" s="1"/>
  <c r="P863" i="5"/>
  <c r="N863" i="5"/>
  <c r="K863" i="5"/>
  <c r="Q62" i="5"/>
  <c r="S62" i="5" s="1"/>
  <c r="P62" i="5"/>
  <c r="N62" i="5"/>
  <c r="K62" i="5"/>
  <c r="Q61" i="5"/>
  <c r="S61" i="5" s="1"/>
  <c r="P61" i="5"/>
  <c r="N61" i="5"/>
  <c r="K61" i="5"/>
  <c r="Q357" i="5"/>
  <c r="S357" i="5" s="1"/>
  <c r="P357" i="5"/>
  <c r="N357" i="5"/>
  <c r="K357" i="5"/>
  <c r="Q94" i="5"/>
  <c r="S94" i="5" s="1"/>
  <c r="P94" i="5"/>
  <c r="N94" i="5"/>
  <c r="K94" i="5"/>
  <c r="Q43" i="5"/>
  <c r="S43" i="5" s="1"/>
  <c r="P43" i="5"/>
  <c r="N43" i="5"/>
  <c r="K43" i="5"/>
  <c r="Q42" i="5"/>
  <c r="S42" i="5" s="1"/>
  <c r="P42" i="5"/>
  <c r="N42" i="5"/>
  <c r="K42" i="5"/>
  <c r="Q41" i="5"/>
  <c r="S41" i="5" s="1"/>
  <c r="P41" i="5"/>
  <c r="N41" i="5"/>
  <c r="K41" i="5"/>
  <c r="Q40" i="5"/>
  <c r="S40" i="5" s="1"/>
  <c r="P40" i="5"/>
  <c r="N40" i="5"/>
  <c r="K40" i="5"/>
  <c r="Q38" i="5"/>
  <c r="S38" i="5" s="1"/>
  <c r="P38" i="5"/>
  <c r="N38" i="5"/>
  <c r="K38" i="5"/>
  <c r="Q37" i="5"/>
  <c r="S37" i="5" s="1"/>
  <c r="P37" i="5"/>
  <c r="N37" i="5"/>
  <c r="K37" i="5"/>
  <c r="Q36" i="5"/>
  <c r="S36" i="5" s="1"/>
  <c r="P36" i="5"/>
  <c r="N36" i="5"/>
  <c r="K36" i="5"/>
  <c r="Q34" i="5"/>
  <c r="S34" i="5" s="1"/>
  <c r="P34" i="5"/>
  <c r="N34" i="5"/>
  <c r="K34" i="5"/>
  <c r="Q275" i="5"/>
  <c r="S275" i="5" s="1"/>
  <c r="P275" i="5"/>
  <c r="N275" i="5"/>
  <c r="K275" i="5"/>
  <c r="Q32" i="5"/>
  <c r="S32" i="5" s="1"/>
  <c r="P32" i="5"/>
  <c r="N32" i="5"/>
  <c r="K32" i="5"/>
  <c r="Q31" i="5"/>
  <c r="S31" i="5" s="1"/>
  <c r="P31" i="5"/>
  <c r="N31" i="5"/>
  <c r="K31" i="5"/>
  <c r="Q30" i="5"/>
  <c r="S30" i="5" s="1"/>
  <c r="P30" i="5"/>
  <c r="N30" i="5"/>
  <c r="K30" i="5"/>
  <c r="Q29" i="5"/>
  <c r="S29" i="5" s="1"/>
  <c r="P29" i="5"/>
  <c r="N29" i="5"/>
  <c r="K29" i="5"/>
  <c r="Q28" i="5"/>
  <c r="S28" i="5" s="1"/>
  <c r="P28" i="5"/>
  <c r="N28" i="5"/>
  <c r="K28" i="5"/>
  <c r="Q269" i="5"/>
  <c r="S269" i="5" s="1"/>
  <c r="P269" i="5"/>
  <c r="N269" i="5"/>
  <c r="K269" i="5"/>
  <c r="Q39" i="5"/>
  <c r="S39" i="5" s="1"/>
  <c r="P39" i="5"/>
  <c r="N39" i="5"/>
  <c r="K39" i="5"/>
  <c r="Q27" i="5"/>
  <c r="S27" i="5" s="1"/>
  <c r="P27" i="5"/>
  <c r="N27" i="5"/>
  <c r="K27" i="5"/>
  <c r="Q22" i="5"/>
  <c r="S22" i="5" s="1"/>
  <c r="P22" i="5"/>
  <c r="N22" i="5"/>
  <c r="K22" i="5"/>
  <c r="Q21" i="5"/>
  <c r="S21" i="5" s="1"/>
  <c r="P21" i="5"/>
  <c r="N21" i="5"/>
  <c r="K21" i="5"/>
  <c r="Q20" i="5"/>
  <c r="S20" i="5" s="1"/>
  <c r="P20" i="5"/>
  <c r="N20" i="5"/>
  <c r="K20" i="5"/>
  <c r="Q873" i="5"/>
  <c r="S873" i="5" s="1"/>
  <c r="P873" i="5"/>
  <c r="N873" i="5"/>
  <c r="K873" i="5"/>
  <c r="Q19" i="5"/>
  <c r="S19" i="5" s="1"/>
  <c r="P19" i="5"/>
  <c r="N19" i="5"/>
  <c r="K19" i="5"/>
  <c r="Q18" i="5"/>
  <c r="S18" i="5" s="1"/>
  <c r="P18" i="5"/>
  <c r="N18" i="5"/>
  <c r="K18" i="5"/>
  <c r="Q17" i="5"/>
  <c r="S17" i="5" s="1"/>
  <c r="P17" i="5"/>
  <c r="N17" i="5"/>
  <c r="K17" i="5"/>
  <c r="Q132" i="5"/>
  <c r="S132" i="5" s="1"/>
  <c r="P132" i="5"/>
  <c r="N132" i="5"/>
  <c r="K132" i="5"/>
  <c r="Q14" i="5"/>
  <c r="S14" i="5" s="1"/>
  <c r="P14" i="5"/>
  <c r="N14" i="5"/>
  <c r="K14" i="5"/>
  <c r="Q270" i="5"/>
  <c r="S270" i="5" s="1"/>
  <c r="P270" i="5"/>
  <c r="N270" i="5"/>
  <c r="K270" i="5"/>
  <c r="Q69" i="5"/>
  <c r="S69" i="5" s="1"/>
  <c r="P69" i="5"/>
  <c r="N69" i="5"/>
  <c r="K69" i="5"/>
  <c r="Q13" i="5"/>
  <c r="S13" i="5" s="1"/>
  <c r="P13" i="5"/>
  <c r="N13" i="5"/>
  <c r="K13" i="5"/>
  <c r="Q12" i="5"/>
  <c r="S12" i="5" s="1"/>
  <c r="P12" i="5"/>
  <c r="N12" i="5"/>
  <c r="K12" i="5"/>
  <c r="Q11" i="5"/>
  <c r="S11" i="5" s="1"/>
  <c r="P11" i="5"/>
  <c r="N11" i="5"/>
  <c r="K11" i="5"/>
  <c r="Q10" i="5"/>
  <c r="S10" i="5" s="1"/>
  <c r="P10" i="5"/>
  <c r="N10" i="5"/>
  <c r="K10" i="5"/>
  <c r="Q9" i="5"/>
  <c r="S9" i="5" s="1"/>
  <c r="P9" i="5"/>
  <c r="N9" i="5"/>
  <c r="K9" i="5"/>
  <c r="Q8" i="5"/>
  <c r="S8" i="5" s="1"/>
  <c r="P8" i="5"/>
  <c r="N8" i="5"/>
  <c r="K8" i="5"/>
  <c r="Q7" i="5"/>
  <c r="S7" i="5" s="1"/>
  <c r="P7" i="5"/>
  <c r="N7" i="5"/>
  <c r="K7" i="5"/>
  <c r="Q6" i="5"/>
  <c r="P6" i="5"/>
  <c r="N6" i="5"/>
  <c r="L6" i="5"/>
  <c r="L884" i="5" s="1"/>
  <c r="K6" i="5"/>
  <c r="K425" i="5"/>
  <c r="N425" i="5"/>
  <c r="P425" i="5"/>
  <c r="Q425" i="5"/>
  <c r="S425" i="5" s="1"/>
  <c r="K424" i="5"/>
  <c r="N424" i="5"/>
  <c r="P424" i="5"/>
  <c r="Q424" i="5"/>
  <c r="S424" i="5" s="1"/>
  <c r="S6" i="5" l="1"/>
  <c r="S208" i="5"/>
  <c r="R476" i="5"/>
  <c r="R468" i="5"/>
  <c r="R822" i="5"/>
  <c r="R481" i="5"/>
  <c r="R480" i="5"/>
  <c r="R473" i="5"/>
  <c r="R474" i="5"/>
  <c r="R475" i="5"/>
  <c r="R483" i="5"/>
  <c r="R471" i="5"/>
  <c r="R469" i="5"/>
  <c r="R470" i="5"/>
  <c r="R482" i="5"/>
  <c r="R464" i="5"/>
  <c r="R479" i="5"/>
  <c r="R612" i="5"/>
  <c r="R20" i="5"/>
  <c r="R374" i="5"/>
  <c r="R517" i="5"/>
  <c r="R472" i="5"/>
  <c r="R191" i="5"/>
  <c r="R225" i="5"/>
  <c r="R230" i="5"/>
  <c r="R246" i="5"/>
  <c r="R251" i="5"/>
  <c r="R118" i="5"/>
  <c r="R22" i="5"/>
  <c r="R375" i="5"/>
  <c r="R10" i="5"/>
  <c r="R11" i="5"/>
  <c r="R216" i="5"/>
  <c r="R243" i="5"/>
  <c r="R258" i="5"/>
  <c r="R13" i="5"/>
  <c r="R37" i="5"/>
  <c r="R94" i="5"/>
  <c r="R9" i="5"/>
  <c r="R873" i="5"/>
  <c r="R223" i="5"/>
  <c r="R38" i="5"/>
  <c r="R86" i="5"/>
  <c r="R218" i="5"/>
  <c r="R244" i="5"/>
  <c r="R259" i="5"/>
  <c r="R373" i="5"/>
  <c r="R62" i="5"/>
  <c r="R151" i="5"/>
  <c r="R136" i="5"/>
  <c r="R142" i="5"/>
  <c r="R150" i="5"/>
  <c r="R157" i="5"/>
  <c r="R169" i="5"/>
  <c r="R177" i="5"/>
  <c r="R192" i="5"/>
  <c r="R7" i="5"/>
  <c r="R65" i="5"/>
  <c r="R325" i="5"/>
  <c r="R135" i="5"/>
  <c r="R270" i="5"/>
  <c r="R29" i="5"/>
  <c r="R275" i="5"/>
  <c r="R61" i="5"/>
  <c r="R128" i="5"/>
  <c r="R162" i="5"/>
  <c r="R163" i="5"/>
  <c r="R168" i="5"/>
  <c r="R145" i="5"/>
  <c r="R179" i="5"/>
  <c r="R219" i="5"/>
  <c r="R222" i="5"/>
  <c r="R224" i="5"/>
  <c r="R241" i="5"/>
  <c r="R257" i="5"/>
  <c r="R425" i="5"/>
  <c r="R18" i="5"/>
  <c r="R64" i="5"/>
  <c r="R116" i="5"/>
  <c r="R123" i="5"/>
  <c r="R161" i="5"/>
  <c r="R175" i="5"/>
  <c r="R176" i="5"/>
  <c r="R178" i="5"/>
  <c r="R187" i="5"/>
  <c r="R217" i="5"/>
  <c r="R132" i="5"/>
  <c r="R27" i="5"/>
  <c r="R269" i="5"/>
  <c r="R41" i="5"/>
  <c r="R126" i="5"/>
  <c r="R172" i="5"/>
  <c r="R226" i="5"/>
  <c r="R229" i="5"/>
  <c r="R245" i="5"/>
  <c r="R250" i="5"/>
  <c r="R252" i="5"/>
  <c r="R256" i="5"/>
  <c r="R262" i="5"/>
  <c r="R263" i="5"/>
  <c r="R255" i="5"/>
  <c r="R268" i="5"/>
  <c r="R30" i="5"/>
  <c r="R156" i="5"/>
  <c r="R6" i="5"/>
  <c r="R8" i="5"/>
  <c r="R21" i="5"/>
  <c r="R40" i="5"/>
  <c r="R74" i="5"/>
  <c r="R81" i="5"/>
  <c r="R93" i="5"/>
  <c r="R121" i="5"/>
  <c r="R137" i="5"/>
  <c r="R265" i="5"/>
  <c r="R19" i="5"/>
  <c r="R34" i="5"/>
  <c r="R36" i="5"/>
  <c r="R92" i="5"/>
  <c r="R117" i="5"/>
  <c r="R119" i="5"/>
  <c r="R127" i="5"/>
  <c r="R129" i="5"/>
  <c r="R148" i="5"/>
  <c r="R149" i="5"/>
  <c r="R211" i="5"/>
  <c r="R228" i="5"/>
  <c r="R247" i="5"/>
  <c r="R254" i="5"/>
  <c r="R14" i="5"/>
  <c r="R17" i="5"/>
  <c r="R31" i="5"/>
  <c r="R32" i="5"/>
  <c r="R70" i="5"/>
  <c r="R71" i="5"/>
  <c r="R84" i="5"/>
  <c r="R96" i="5"/>
  <c r="R120" i="5"/>
  <c r="R146" i="5"/>
  <c r="R215" i="5"/>
  <c r="R220" i="5"/>
  <c r="R253" i="5"/>
  <c r="R267" i="5"/>
  <c r="R69" i="5"/>
  <c r="R63" i="5"/>
  <c r="R77" i="5"/>
  <c r="R83" i="5"/>
  <c r="R114" i="5"/>
  <c r="R125" i="5"/>
  <c r="R139" i="5"/>
  <c r="R141" i="5"/>
  <c r="R143" i="5"/>
  <c r="R131" i="5"/>
  <c r="R12" i="5"/>
  <c r="R39" i="5"/>
  <c r="R28" i="5"/>
  <c r="R42" i="5"/>
  <c r="R43" i="5"/>
  <c r="R357" i="5"/>
  <c r="R863" i="5"/>
  <c r="R66" i="5"/>
  <c r="R67" i="5"/>
  <c r="R75" i="5"/>
  <c r="R87" i="5"/>
  <c r="R122" i="5"/>
  <c r="R124" i="5"/>
  <c r="R138" i="5"/>
  <c r="R153" i="5"/>
  <c r="R155" i="5"/>
  <c r="R193" i="5"/>
  <c r="R194" i="5"/>
  <c r="R221" i="5"/>
  <c r="R248" i="5"/>
  <c r="R78" i="5"/>
  <c r="R80" i="5"/>
  <c r="R90" i="5"/>
  <c r="R95" i="5"/>
  <c r="R147" i="5"/>
  <c r="R184" i="5"/>
  <c r="R208" i="5"/>
  <c r="R99" i="5"/>
  <c r="R115" i="5"/>
  <c r="R167" i="5"/>
  <c r="R171" i="5"/>
  <c r="R173" i="5"/>
  <c r="R174" i="5"/>
  <c r="R189" i="5"/>
  <c r="R190" i="5"/>
  <c r="R88" i="5"/>
  <c r="R367" i="5"/>
  <c r="R97" i="5"/>
  <c r="R170" i="5"/>
  <c r="R213" i="5"/>
  <c r="R424" i="5"/>
  <c r="R82" i="5"/>
  <c r="R154" i="5"/>
  <c r="R158" i="5"/>
  <c r="R164" i="5"/>
  <c r="R166" i="5"/>
  <c r="R874" i="5"/>
  <c r="R188" i="5"/>
  <c r="R212" i="5"/>
  <c r="R76" i="5"/>
  <c r="R79" i="5"/>
  <c r="R91" i="5"/>
  <c r="R152" i="5"/>
  <c r="R160" i="5"/>
  <c r="R186" i="5"/>
  <c r="R209" i="5"/>
  <c r="R210" i="5"/>
  <c r="R159" i="5"/>
  <c r="R214" i="5"/>
  <c r="N870" i="5"/>
  <c r="Q348" i="5"/>
  <c r="S348" i="5" s="1"/>
  <c r="P348" i="5"/>
  <c r="N348" i="5"/>
  <c r="K348" i="5"/>
  <c r="Q279" i="5"/>
  <c r="S279" i="5" s="1"/>
  <c r="P279" i="5"/>
  <c r="N279" i="5"/>
  <c r="K279" i="5"/>
  <c r="Q278" i="5"/>
  <c r="R279" i="5" l="1"/>
  <c r="R348" i="5"/>
  <c r="Q870" i="5"/>
  <c r="Q838" i="5"/>
  <c r="S838" i="5" s="1"/>
  <c r="Q821" i="5"/>
  <c r="S821" i="5" s="1"/>
  <c r="Q818" i="5"/>
  <c r="S818" i="5" s="1"/>
  <c r="P757" i="5"/>
  <c r="N757" i="5"/>
  <c r="Q682" i="5"/>
  <c r="S682" i="5" s="1"/>
  <c r="Q512" i="5"/>
  <c r="S512" i="5" s="1"/>
  <c r="P512" i="5"/>
  <c r="N512" i="5"/>
  <c r="Q648" i="5"/>
  <c r="S648" i="5" s="1"/>
  <c r="Q386" i="5"/>
  <c r="S386" i="5" s="1"/>
  <c r="Q330" i="5"/>
  <c r="S330" i="5" s="1"/>
  <c r="S278" i="5"/>
  <c r="Q54" i="5"/>
  <c r="S54" i="5" s="1"/>
  <c r="N54" i="5"/>
  <c r="P54" i="5"/>
  <c r="P389" i="5"/>
  <c r="Q389" i="5"/>
  <c r="S389" i="5" s="1"/>
  <c r="S870" i="5" l="1"/>
  <c r="K512" i="5"/>
  <c r="Q511" i="5"/>
  <c r="S511" i="5" s="1"/>
  <c r="P511" i="5"/>
  <c r="N511" i="5"/>
  <c r="K511" i="5"/>
  <c r="Q510" i="5"/>
  <c r="S510" i="5" s="1"/>
  <c r="P510" i="5"/>
  <c r="N510" i="5"/>
  <c r="K510" i="5"/>
  <c r="P509" i="5"/>
  <c r="Q509" i="5"/>
  <c r="S509" i="5" s="1"/>
  <c r="P508" i="5"/>
  <c r="Q508" i="5"/>
  <c r="S508" i="5" s="1"/>
  <c r="P838" i="5"/>
  <c r="N838" i="5"/>
  <c r="K838" i="5"/>
  <c r="P716" i="5"/>
  <c r="Q716" i="5"/>
  <c r="S716" i="5" s="1"/>
  <c r="P689" i="5"/>
  <c r="Q689" i="5"/>
  <c r="S689" i="5" s="1"/>
  <c r="P451" i="5"/>
  <c r="Q451" i="5"/>
  <c r="S451" i="5" s="1"/>
  <c r="P788" i="5"/>
  <c r="Q788" i="5"/>
  <c r="S788" i="5" s="1"/>
  <c r="P326" i="5"/>
  <c r="Q326" i="5"/>
  <c r="S326" i="5" s="1"/>
  <c r="P339" i="5"/>
  <c r="Q339" i="5"/>
  <c r="S339" i="5" s="1"/>
  <c r="P347" i="5"/>
  <c r="Q347" i="5"/>
  <c r="S347" i="5" s="1"/>
  <c r="P280" i="5"/>
  <c r="Q280" i="5"/>
  <c r="S280" i="5" s="1"/>
  <c r="R512" i="5" l="1"/>
  <c r="R510" i="5"/>
  <c r="R838" i="5"/>
  <c r="R511" i="5"/>
  <c r="K451" i="5"/>
  <c r="N451" i="5"/>
  <c r="K339" i="5"/>
  <c r="N339" i="5"/>
  <c r="K509" i="5"/>
  <c r="N509" i="5"/>
  <c r="K788" i="5"/>
  <c r="N788" i="5"/>
  <c r="R509" i="5" l="1"/>
  <c r="R451" i="5"/>
  <c r="R788" i="5"/>
  <c r="R339" i="5"/>
  <c r="K326" i="5"/>
  <c r="N326" i="5"/>
  <c r="K347" i="5"/>
  <c r="N347" i="5"/>
  <c r="K280" i="5"/>
  <c r="N280" i="5"/>
  <c r="K54" i="5"/>
  <c r="K389" i="5"/>
  <c r="N389" i="5"/>
  <c r="K508" i="5"/>
  <c r="N508" i="5"/>
  <c r="K716" i="5"/>
  <c r="N716" i="5"/>
  <c r="K689" i="5"/>
  <c r="N689" i="5"/>
  <c r="R54" i="5" l="1"/>
  <c r="R389" i="5"/>
  <c r="R326" i="5"/>
  <c r="R716" i="5"/>
  <c r="R347" i="5"/>
  <c r="R689" i="5"/>
  <c r="R280" i="5"/>
  <c r="R508" i="5"/>
  <c r="P648" i="5" l="1"/>
  <c r="K648" i="5"/>
  <c r="N648" i="5"/>
  <c r="R648" i="5" l="1"/>
  <c r="K682" i="5"/>
  <c r="N682" i="5"/>
  <c r="K434" i="5"/>
  <c r="N434" i="5"/>
  <c r="P434" i="5"/>
  <c r="Q434" i="5"/>
  <c r="S434" i="5" s="1"/>
  <c r="P330" i="5"/>
  <c r="K330" i="5"/>
  <c r="N330" i="5"/>
  <c r="P278" i="5"/>
  <c r="K278" i="5"/>
  <c r="N278" i="5"/>
  <c r="P870" i="5"/>
  <c r="K870" i="5"/>
  <c r="P386" i="5"/>
  <c r="K386" i="5"/>
  <c r="N386" i="5"/>
  <c r="K392" i="5"/>
  <c r="R870" i="5" l="1"/>
  <c r="R330" i="5"/>
  <c r="R386" i="5"/>
  <c r="R278" i="5"/>
  <c r="R682" i="5"/>
  <c r="R434" i="5"/>
  <c r="Q639" i="5"/>
  <c r="S639" i="5" s="1"/>
  <c r="Q593" i="5"/>
  <c r="S593" i="5" s="1"/>
  <c r="Q606" i="5"/>
  <c r="S606" i="5" s="1"/>
  <c r="Q604" i="5"/>
  <c r="S604" i="5" s="1"/>
  <c r="Q793" i="5"/>
  <c r="S793" i="5" s="1"/>
  <c r="Q772" i="5"/>
  <c r="S772" i="5" s="1"/>
  <c r="Q769" i="5"/>
  <c r="S769" i="5" s="1"/>
  <c r="Q757" i="5"/>
  <c r="S757" i="5" s="1"/>
  <c r="Q699" i="5"/>
  <c r="S699" i="5" s="1"/>
  <c r="Q678" i="5"/>
  <c r="S678" i="5" s="1"/>
  <c r="Q691" i="5"/>
  <c r="S691" i="5" s="1"/>
  <c r="P606" i="5"/>
  <c r="K606" i="5"/>
  <c r="N606" i="5"/>
  <c r="P604" i="5"/>
  <c r="K604" i="5"/>
  <c r="N604" i="5"/>
  <c r="P593" i="5"/>
  <c r="K593" i="5"/>
  <c r="N593" i="5"/>
  <c r="K587" i="5"/>
  <c r="N587" i="5"/>
  <c r="P587" i="5"/>
  <c r="Q587" i="5"/>
  <c r="S587" i="5" s="1"/>
  <c r="P639" i="5"/>
  <c r="K639" i="5"/>
  <c r="N639" i="5"/>
  <c r="P793" i="5"/>
  <c r="K793" i="5"/>
  <c r="N793" i="5"/>
  <c r="P772" i="5"/>
  <c r="K772" i="5"/>
  <c r="N772" i="5"/>
  <c r="P769" i="5"/>
  <c r="K769" i="5"/>
  <c r="N769" i="5"/>
  <c r="K757" i="5"/>
  <c r="P699" i="5"/>
  <c r="K699" i="5"/>
  <c r="N699" i="5"/>
  <c r="P691" i="5"/>
  <c r="K691" i="5"/>
  <c r="N691" i="5"/>
  <c r="P678" i="5"/>
  <c r="K678" i="5"/>
  <c r="N678" i="5"/>
  <c r="R678" i="5" l="1"/>
  <c r="R769" i="5"/>
  <c r="R691" i="5"/>
  <c r="R757" i="5"/>
  <c r="R772" i="5"/>
  <c r="R699" i="5"/>
  <c r="R793" i="5"/>
  <c r="R604" i="5"/>
  <c r="R606" i="5"/>
  <c r="R593" i="5"/>
  <c r="R587" i="5"/>
  <c r="R639" i="5"/>
  <c r="Q835" i="5"/>
  <c r="Q802" i="5"/>
  <c r="Q807" i="5"/>
  <c r="S807" i="5" s="1"/>
  <c r="P821" i="5"/>
  <c r="K821" i="5"/>
  <c r="N821" i="5"/>
  <c r="P818" i="5"/>
  <c r="K818" i="5"/>
  <c r="N818" i="5"/>
  <c r="P860" i="5"/>
  <c r="Q860" i="5"/>
  <c r="S860" i="5" s="1"/>
  <c r="K860" i="5"/>
  <c r="N860" i="5"/>
  <c r="P835" i="5"/>
  <c r="K835" i="5"/>
  <c r="N835" i="5"/>
  <c r="Q443" i="5"/>
  <c r="S443" i="5" s="1"/>
  <c r="P443" i="5"/>
  <c r="N443" i="5"/>
  <c r="K443" i="5"/>
  <c r="P807" i="5"/>
  <c r="K807" i="5"/>
  <c r="N807" i="5"/>
  <c r="P802" i="5"/>
  <c r="K802" i="5"/>
  <c r="N802" i="5"/>
  <c r="R818" i="5" l="1"/>
  <c r="R821" i="5"/>
  <c r="R835" i="5"/>
  <c r="R807" i="5"/>
  <c r="R860" i="5"/>
  <c r="R443" i="5"/>
  <c r="R802" i="5"/>
  <c r="K341" i="5" l="1"/>
  <c r="P379" i="5" l="1"/>
  <c r="Q379" i="5"/>
  <c r="S379" i="5" s="1"/>
  <c r="K379" i="5"/>
  <c r="N379" i="5"/>
  <c r="R379" i="5" l="1"/>
  <c r="P311" i="5" l="1"/>
  <c r="Q311" i="5"/>
  <c r="S311" i="5" s="1"/>
  <c r="K311" i="5"/>
  <c r="N311" i="5"/>
  <c r="P852" i="5"/>
  <c r="Q852" i="5"/>
  <c r="S852" i="5" s="1"/>
  <c r="K852" i="5"/>
  <c r="N852" i="5"/>
  <c r="Q514" i="5"/>
  <c r="S514" i="5" s="1"/>
  <c r="P514" i="5"/>
  <c r="K514" i="5"/>
  <c r="N514" i="5"/>
  <c r="R311" i="5" l="1"/>
  <c r="R852" i="5"/>
  <c r="R514" i="5"/>
  <c r="P416" i="5" l="1"/>
  <c r="Q416" i="5"/>
  <c r="S416" i="5" s="1"/>
  <c r="K416" i="5"/>
  <c r="N416" i="5"/>
  <c r="Q792" i="5"/>
  <c r="S792" i="5" s="1"/>
  <c r="P792" i="5"/>
  <c r="K792" i="5"/>
  <c r="N792" i="5"/>
  <c r="Q789" i="5"/>
  <c r="S789" i="5" s="1"/>
  <c r="P789" i="5"/>
  <c r="N789" i="5"/>
  <c r="K789" i="5"/>
  <c r="R416" i="5" l="1"/>
  <c r="R792" i="5"/>
  <c r="R789" i="5"/>
  <c r="P627" i="5" l="1"/>
  <c r="Q627" i="5"/>
  <c r="S627" i="5" s="1"/>
  <c r="K627" i="5"/>
  <c r="N627" i="5"/>
  <c r="R627" i="5" l="1"/>
  <c r="P362" i="5" l="1"/>
  <c r="Q362" i="5"/>
  <c r="S362" i="5" s="1"/>
  <c r="K362" i="5"/>
  <c r="N362" i="5"/>
  <c r="R362" i="5" l="1"/>
  <c r="P767" i="5" l="1"/>
  <c r="Q767" i="5"/>
  <c r="K767" i="5"/>
  <c r="N767" i="5"/>
  <c r="P383" i="5"/>
  <c r="Q383" i="5"/>
  <c r="K383" i="5"/>
  <c r="N383" i="5"/>
  <c r="R767" i="5" l="1"/>
  <c r="S767" i="5"/>
  <c r="S383" i="5"/>
  <c r="R383" i="5"/>
  <c r="P672" i="5" l="1"/>
  <c r="Q672" i="5"/>
  <c r="S672" i="5" s="1"/>
  <c r="K672" i="5"/>
  <c r="N672" i="5"/>
  <c r="P584" i="5"/>
  <c r="Q584" i="5"/>
  <c r="K584" i="5"/>
  <c r="N584" i="5"/>
  <c r="P316" i="5"/>
  <c r="Q316" i="5"/>
  <c r="K316" i="5"/>
  <c r="N316" i="5"/>
  <c r="P820" i="5"/>
  <c r="Q820" i="5"/>
  <c r="K820" i="5"/>
  <c r="N820" i="5"/>
  <c r="P845" i="5"/>
  <c r="Q845" i="5"/>
  <c r="S845" i="5" s="1"/>
  <c r="K845" i="5"/>
  <c r="N845" i="5"/>
  <c r="P811" i="5"/>
  <c r="Q811" i="5"/>
  <c r="K811" i="5"/>
  <c r="N811" i="5"/>
  <c r="P814" i="5"/>
  <c r="Q814" i="5"/>
  <c r="K814" i="5"/>
  <c r="N814" i="5"/>
  <c r="P310" i="5"/>
  <c r="Q310" i="5"/>
  <c r="S310" i="5" s="1"/>
  <c r="K310" i="5"/>
  <c r="N310" i="5"/>
  <c r="P409" i="5"/>
  <c r="Q409" i="5"/>
  <c r="S409" i="5" s="1"/>
  <c r="K409" i="5"/>
  <c r="N409" i="5"/>
  <c r="R584" i="5" l="1"/>
  <c r="R672" i="5"/>
  <c r="S584" i="5"/>
  <c r="S316" i="5"/>
  <c r="R316" i="5"/>
  <c r="S820" i="5"/>
  <c r="R820" i="5"/>
  <c r="R845" i="5"/>
  <c r="S811" i="5"/>
  <c r="R811" i="5"/>
  <c r="S814" i="5"/>
  <c r="R814" i="5"/>
  <c r="R310" i="5"/>
  <c r="R409" i="5"/>
  <c r="P583" i="5" l="1"/>
  <c r="Q583" i="5"/>
  <c r="K583" i="5"/>
  <c r="N583" i="5"/>
  <c r="P739" i="5"/>
  <c r="Q739" i="5"/>
  <c r="K739" i="5"/>
  <c r="N739" i="5"/>
  <c r="P775" i="5"/>
  <c r="Q775" i="5"/>
  <c r="S775" i="5" s="1"/>
  <c r="K775" i="5"/>
  <c r="N775" i="5"/>
  <c r="R775" i="5" l="1"/>
  <c r="S583" i="5"/>
  <c r="R583" i="5"/>
  <c r="S739" i="5"/>
  <c r="R739" i="5"/>
  <c r="P774" i="5"/>
  <c r="Q774" i="5"/>
  <c r="K774" i="5"/>
  <c r="N774" i="5"/>
  <c r="R774" i="5" l="1"/>
  <c r="S774" i="5"/>
  <c r="Q861" i="5"/>
  <c r="Q859" i="5"/>
  <c r="Q826" i="5"/>
  <c r="Q856" i="5"/>
  <c r="Q858" i="5"/>
  <c r="Q813" i="5"/>
  <c r="Q771" i="5"/>
  <c r="Q763" i="5"/>
  <c r="Q848" i="5"/>
  <c r="Q850" i="5"/>
  <c r="Q851" i="5"/>
  <c r="Q846" i="5"/>
  <c r="Q832" i="5"/>
  <c r="Q825" i="5"/>
  <c r="Q844" i="5"/>
  <c r="Q841" i="5"/>
  <c r="Q843" i="5"/>
  <c r="Q842" i="5"/>
  <c r="Q632" i="5"/>
  <c r="Q834" i="5"/>
  <c r="Q837" i="5"/>
  <c r="Q762" i="5"/>
  <c r="Q828" i="5"/>
  <c r="Q847" i="5"/>
  <c r="Q429" i="5"/>
  <c r="Q829" i="5"/>
  <c r="Q827" i="5"/>
  <c r="Q331" i="5"/>
  <c r="Q329" i="5"/>
  <c r="Q328" i="5"/>
  <c r="Q816" i="5"/>
  <c r="Q819" i="5"/>
  <c r="Q823" i="5"/>
  <c r="Q588" i="5"/>
  <c r="Q723" i="5"/>
  <c r="Q595" i="5"/>
  <c r="Q306" i="5"/>
  <c r="Q296" i="5"/>
  <c r="Q297" i="5"/>
  <c r="Q305" i="5"/>
  <c r="Q304" i="5"/>
  <c r="Q303" i="5"/>
  <c r="Q294" i="5"/>
  <c r="Q293" i="5"/>
  <c r="Q292" i="5"/>
  <c r="Q302" i="5"/>
  <c r="Q301" i="5"/>
  <c r="Q289" i="5"/>
  <c r="Q291" i="5"/>
  <c r="Q307" i="5"/>
  <c r="Q300" i="5"/>
  <c r="Q295" i="5"/>
  <c r="Q290" i="5"/>
  <c r="Q308" i="5"/>
  <c r="Q854" i="5"/>
  <c r="Q855" i="5"/>
  <c r="Q812" i="5"/>
  <c r="Q315" i="5"/>
  <c r="Q809" i="5"/>
  <c r="Q805" i="5"/>
  <c r="Q806" i="5"/>
  <c r="Q815" i="5"/>
  <c r="Q801" i="5"/>
  <c r="Q800" i="5"/>
  <c r="Q799" i="5"/>
  <c r="Q824" i="5"/>
  <c r="Q795" i="5"/>
  <c r="Q797" i="5"/>
  <c r="Q796" i="5"/>
  <c r="Q791" i="5"/>
  <c r="Q603" i="5"/>
  <c r="Q784" i="5"/>
  <c r="Q785" i="5"/>
  <c r="Q786" i="5"/>
  <c r="Q783" i="5"/>
  <c r="Q530" i="5"/>
  <c r="Q781" i="5"/>
  <c r="Q692" i="5"/>
  <c r="Q744" i="5"/>
  <c r="Q780" i="5"/>
  <c r="Q779" i="5"/>
  <c r="Q778" i="5"/>
  <c r="Q668" i="5"/>
  <c r="Q773" i="5"/>
  <c r="Q776" i="5"/>
  <c r="Q426" i="5"/>
  <c r="Q768" i="5"/>
  <c r="Q628" i="5"/>
  <c r="Q817" i="5"/>
  <c r="Q733" i="5"/>
  <c r="Q765" i="5"/>
  <c r="Q764" i="5"/>
  <c r="Q766" i="5"/>
  <c r="Q758" i="5"/>
  <c r="Q761" i="5"/>
  <c r="Q760" i="5"/>
  <c r="Q759" i="5"/>
  <c r="Q755" i="5"/>
  <c r="Q849" i="5"/>
  <c r="Q748" i="5"/>
  <c r="Q734" i="5"/>
  <c r="Q747" i="5"/>
  <c r="Q743" i="5"/>
  <c r="Q749" i="5"/>
  <c r="Q752" i="5"/>
  <c r="Q737" i="5"/>
  <c r="Q736" i="5"/>
  <c r="Q735" i="5"/>
  <c r="Q756" i="5"/>
  <c r="Q742" i="5"/>
  <c r="Q642" i="5"/>
  <c r="Q548" i="5"/>
  <c r="Q563" i="5"/>
  <c r="Q732" i="5"/>
  <c r="Q790" i="5"/>
  <c r="Q731" i="5"/>
  <c r="Q730" i="5"/>
  <c r="Q729" i="5"/>
  <c r="Q728" i="5"/>
  <c r="Q659" i="5"/>
  <c r="Q726" i="5"/>
  <c r="Q725" i="5"/>
  <c r="Q724" i="5"/>
  <c r="Q714" i="5"/>
  <c r="Q713" i="5"/>
  <c r="Q718" i="5"/>
  <c r="Q722" i="5"/>
  <c r="Q717" i="5"/>
  <c r="Q721" i="5"/>
  <c r="Q715" i="5"/>
  <c r="Q712" i="5"/>
  <c r="Q754" i="5"/>
  <c r="Q711" i="5"/>
  <c r="Q710" i="5"/>
  <c r="Q605" i="5"/>
  <c r="Q798" i="5"/>
  <c r="Q707" i="5"/>
  <c r="Q705" i="5"/>
  <c r="Q704" i="5"/>
  <c r="Q706" i="5"/>
  <c r="Q703" i="5"/>
  <c r="Q701" i="5"/>
  <c r="Q694" i="5"/>
  <c r="Q698" i="5"/>
  <c r="Q696" i="5"/>
  <c r="Q693" i="5"/>
  <c r="Q695" i="5"/>
  <c r="Q777" i="5"/>
  <c r="Q688" i="5"/>
  <c r="Q687" i="5"/>
  <c r="Q679" i="5"/>
  <c r="Q686" i="5"/>
  <c r="Q685" i="5"/>
  <c r="Q677" i="5"/>
  <c r="Q675" i="5"/>
  <c r="Q840" i="5"/>
  <c r="Q676" i="5"/>
  <c r="Q667" i="5"/>
  <c r="Q666" i="5"/>
  <c r="Q804" i="5"/>
  <c r="Q669" i="5"/>
  <c r="Q671" i="5"/>
  <c r="Q673" i="5"/>
  <c r="Q670" i="5"/>
  <c r="Q665" i="5"/>
  <c r="Q664" i="5"/>
  <c r="Q663" i="5"/>
  <c r="Q433" i="5"/>
  <c r="Q657" i="5"/>
  <c r="Q661" i="5"/>
  <c r="Q660" i="5"/>
  <c r="Q585" i="5"/>
  <c r="Q656" i="5"/>
  <c r="Q647" i="5"/>
  <c r="Q646" i="5"/>
  <c r="Q662" i="5"/>
  <c r="Q654" i="5"/>
  <c r="Q653" i="5"/>
  <c r="Q645" i="5"/>
  <c r="Q644" i="5"/>
  <c r="Q643" i="5"/>
  <c r="Q652" i="5"/>
  <c r="Q651" i="5"/>
  <c r="Q650" i="5"/>
  <c r="Q649" i="5"/>
  <c r="Q634" i="5"/>
  <c r="Q635" i="5"/>
  <c r="Q633" i="5"/>
  <c r="Q684" i="5"/>
  <c r="Q631" i="5"/>
  <c r="Q638" i="5"/>
  <c r="Q630" i="5"/>
  <c r="Q641" i="5"/>
  <c r="Q637" i="5"/>
  <c r="Q636" i="5"/>
  <c r="Q629" i="5"/>
  <c r="Q624" i="5"/>
  <c r="Q626" i="5"/>
  <c r="Q625" i="5"/>
  <c r="Q787" i="5"/>
  <c r="Q708" i="5"/>
  <c r="Q623" i="5"/>
  <c r="Q615" i="5"/>
  <c r="Q614" i="5"/>
  <c r="Q622" i="5"/>
  <c r="Q616" i="5"/>
  <c r="Q527" i="5"/>
  <c r="Q613" i="5"/>
  <c r="Q621" i="5"/>
  <c r="Q617" i="5"/>
  <c r="Q620" i="5"/>
  <c r="Q619" i="5"/>
  <c r="Q618" i="5"/>
  <c r="Q516" i="5"/>
  <c r="Q608" i="5"/>
  <c r="Q709" i="5"/>
  <c r="Q833" i="5"/>
  <c r="Q610" i="5"/>
  <c r="Q607" i="5"/>
  <c r="Q597" i="5"/>
  <c r="Q596" i="5"/>
  <c r="Q462" i="5"/>
  <c r="Q598" i="5"/>
  <c r="Q599" i="5"/>
  <c r="Q384" i="5"/>
  <c r="Q590" i="5"/>
  <c r="Q674" i="5"/>
  <c r="Q589" i="5"/>
  <c r="Q594" i="5"/>
  <c r="Q592" i="5"/>
  <c r="Q591" i="5"/>
  <c r="Q586" i="5"/>
  <c r="Q582" i="5"/>
  <c r="Q579" i="5"/>
  <c r="Q557" i="5"/>
  <c r="Q567" i="5"/>
  <c r="Q568" i="5"/>
  <c r="Q569" i="5"/>
  <c r="Q555" i="5"/>
  <c r="Q549" i="5"/>
  <c r="Q554" i="5"/>
  <c r="Q570" i="5"/>
  <c r="Q581" i="5"/>
  <c r="Q580" i="5"/>
  <c r="Q578" i="5"/>
  <c r="Q553" i="5"/>
  <c r="Q477" i="5"/>
  <c r="Q552" i="5"/>
  <c r="Q681" i="5"/>
  <c r="Q551" i="5"/>
  <c r="Q571" i="5"/>
  <c r="Q566" i="5"/>
  <c r="Q565" i="5"/>
  <c r="Q562" i="5"/>
  <c r="Q564" i="5"/>
  <c r="Q561" i="5"/>
  <c r="Q560" i="5"/>
  <c r="Q559" i="5"/>
  <c r="Q558" i="5"/>
  <c r="Q577" i="5"/>
  <c r="Q576" i="5"/>
  <c r="Q575" i="5"/>
  <c r="Q574" i="5"/>
  <c r="Q573" i="5"/>
  <c r="Q572" i="5"/>
  <c r="Q550" i="5"/>
  <c r="Q700" i="5"/>
  <c r="Q680" i="5"/>
  <c r="Q523" i="5"/>
  <c r="Q519" i="5"/>
  <c r="Q522" i="5"/>
  <c r="Q521" i="5"/>
  <c r="Q532" i="5"/>
  <c r="Q529" i="5"/>
  <c r="Q544" i="5"/>
  <c r="Q528" i="5"/>
  <c r="Q526" i="5"/>
  <c r="Q702" i="5"/>
  <c r="Q525" i="5"/>
  <c r="Q540" i="5"/>
  <c r="Q547" i="5"/>
  <c r="Q524" i="5"/>
  <c r="Q515" i="5"/>
  <c r="Q543" i="5"/>
  <c r="Q534" i="5"/>
  <c r="Q539" i="5"/>
  <c r="Q531" i="5"/>
  <c r="Q545" i="5"/>
  <c r="Q518" i="5"/>
  <c r="Q520" i="5"/>
  <c r="Q536" i="5"/>
  <c r="Q538" i="5"/>
  <c r="Q542" i="5"/>
  <c r="Q537" i="5"/>
  <c r="Q533" i="5"/>
  <c r="Q535" i="5"/>
  <c r="Q385" i="5"/>
  <c r="Q507" i="5"/>
  <c r="Q503" i="5"/>
  <c r="Q500" i="5"/>
  <c r="Q489" i="5"/>
  <c r="Q499" i="5"/>
  <c r="Q498" i="5"/>
  <c r="Q502" i="5"/>
  <c r="Q478" i="5"/>
  <c r="Q497" i="5"/>
  <c r="Q488" i="5"/>
  <c r="Q487" i="5"/>
  <c r="Q486" i="5"/>
  <c r="Q484" i="5"/>
  <c r="Q485" i="5"/>
  <c r="Q501" i="5"/>
  <c r="Q496" i="5"/>
  <c r="Q506" i="5"/>
  <c r="Q495" i="5"/>
  <c r="Q491" i="5"/>
  <c r="Q494" i="5"/>
  <c r="Q493" i="5"/>
  <c r="Q490" i="5"/>
  <c r="Q492" i="5"/>
  <c r="Q611" i="5"/>
  <c r="Q467" i="5"/>
  <c r="Q45" i="5"/>
  <c r="Q298" i="5"/>
  <c r="Q264" i="5"/>
  <c r="Q370" i="5"/>
  <c r="Q55" i="5"/>
  <c r="Q390" i="5"/>
  <c r="Q56" i="5"/>
  <c r="Q59" i="5"/>
  <c r="Q60" i="5"/>
  <c r="Q58" i="5"/>
  <c r="Q57" i="5"/>
  <c r="Q101" i="5"/>
  <c r="Q100" i="5"/>
  <c r="Q103" i="5"/>
  <c r="Q102" i="5"/>
  <c r="Q106" i="5"/>
  <c r="Q105" i="5"/>
  <c r="Q104" i="5"/>
  <c r="Q110" i="5"/>
  <c r="Q108" i="5"/>
  <c r="Q134" i="5"/>
  <c r="Q113" i="5"/>
  <c r="Q109" i="5"/>
  <c r="Q111" i="5"/>
  <c r="Q112" i="5"/>
  <c r="Q107" i="5"/>
  <c r="Q276" i="5"/>
  <c r="Q273" i="5"/>
  <c r="Q271" i="5"/>
  <c r="Q282" i="5"/>
  <c r="Q15" i="5"/>
  <c r="Q274" i="5"/>
  <c r="Q272" i="5"/>
  <c r="Q323" i="5"/>
  <c r="Q324" i="5"/>
  <c r="Q327" i="5"/>
  <c r="Q23" i="5"/>
  <c r="Q346" i="5"/>
  <c r="Q351" i="5"/>
  <c r="Q333" i="5"/>
  <c r="Q334" i="5"/>
  <c r="Q335" i="5"/>
  <c r="Q336" i="5"/>
  <c r="Q337" i="5"/>
  <c r="Q338" i="5"/>
  <c r="Q340" i="5"/>
  <c r="Q341" i="5"/>
  <c r="Q342" i="5"/>
  <c r="Q343" i="5"/>
  <c r="Q344" i="5"/>
  <c r="Q299" i="5"/>
  <c r="Q288" i="5"/>
  <c r="Q286" i="5"/>
  <c r="Q287" i="5"/>
  <c r="Q285" i="5"/>
  <c r="Q284" i="5"/>
  <c r="Q314" i="5"/>
  <c r="Q309" i="5"/>
  <c r="Q318" i="5"/>
  <c r="Q317" i="5"/>
  <c r="Q319" i="5"/>
  <c r="Q322" i="5"/>
  <c r="Q321" i="5"/>
  <c r="Q320" i="5"/>
  <c r="Q345" i="5"/>
  <c r="Q364" i="5"/>
  <c r="Q372" i="5"/>
  <c r="Q365" i="5"/>
  <c r="Q369" i="5"/>
  <c r="Q366" i="5"/>
  <c r="Q368" i="5"/>
  <c r="Q377" i="5"/>
  <c r="Q378" i="5"/>
  <c r="Q371" i="5"/>
  <c r="Q394" i="5"/>
  <c r="Q395" i="5"/>
  <c r="Q404" i="5"/>
  <c r="Q405" i="5"/>
  <c r="Q408" i="5"/>
  <c r="Q412" i="5"/>
  <c r="Q397" i="5"/>
  <c r="Q413" i="5"/>
  <c r="Q398" i="5"/>
  <c r="Q396" i="5"/>
  <c r="Q399" i="5"/>
  <c r="Q400" i="5"/>
  <c r="Q401" i="5"/>
  <c r="Q402" i="5"/>
  <c r="Q414" i="5"/>
  <c r="Q407" i="5"/>
  <c r="Q415" i="5"/>
  <c r="Q403" i="5"/>
  <c r="Q406" i="5"/>
  <c r="Q420" i="5"/>
  <c r="Q419" i="5"/>
  <c r="Q421" i="5"/>
  <c r="Q422" i="5"/>
  <c r="Q418" i="5"/>
  <c r="Q417" i="5"/>
  <c r="Q423" i="5"/>
  <c r="Q430" i="5"/>
  <c r="Q431" i="5"/>
  <c r="Q432" i="5"/>
  <c r="Q435" i="5"/>
  <c r="Q436" i="5"/>
  <c r="Q427" i="5"/>
  <c r="Q437" i="5"/>
  <c r="Q438" i="5"/>
  <c r="Q428" i="5"/>
  <c r="Q439" i="5"/>
  <c r="Q440" i="5"/>
  <c r="Q441" i="5"/>
  <c r="Q442" i="5"/>
  <c r="Q640" i="5"/>
  <c r="Q444" i="5"/>
  <c r="Q445" i="5"/>
  <c r="Q465" i="5"/>
  <c r="Q446" i="5"/>
  <c r="Q447" i="5"/>
  <c r="Q448" i="5"/>
  <c r="Q449" i="5"/>
  <c r="Q450" i="5"/>
  <c r="Q452" i="5"/>
  <c r="Q453" i="5"/>
  <c r="Q454" i="5"/>
  <c r="Q455" i="5"/>
  <c r="Q456" i="5"/>
  <c r="Q457" i="5"/>
  <c r="Q466" i="5"/>
  <c r="Q458" i="5"/>
  <c r="Q459" i="5"/>
  <c r="Q460" i="5"/>
  <c r="Q461" i="5"/>
  <c r="Q463" i="5"/>
  <c r="Q388" i="5"/>
  <c r="Q393" i="5"/>
  <c r="Q391" i="5"/>
  <c r="Q392" i="5"/>
  <c r="Q387" i="5"/>
  <c r="Q410" i="5"/>
  <c r="Q411" i="5"/>
  <c r="Q46" i="5"/>
  <c r="Q47" i="5"/>
  <c r="Q48" i="5"/>
  <c r="Q53" i="5"/>
  <c r="Q875" i="5"/>
  <c r="Q68" i="5"/>
  <c r="Q876" i="5"/>
  <c r="Q877" i="5"/>
  <c r="Q879" i="5"/>
  <c r="Q880" i="5"/>
  <c r="Q881" i="5"/>
  <c r="Q882" i="5"/>
  <c r="Q878" i="5"/>
  <c r="Q883" i="5"/>
  <c r="Q864" i="5"/>
  <c r="Q865" i="5"/>
  <c r="Q869" i="5"/>
  <c r="Q867" i="5"/>
  <c r="Q866" i="5"/>
  <c r="Q862" i="5"/>
  <c r="Q868" i="5"/>
  <c r="Q359" i="5"/>
  <c r="Q360" i="5"/>
  <c r="Q363" i="5"/>
  <c r="Q361" i="5"/>
  <c r="Q884" i="5" l="1"/>
  <c r="S737" i="5"/>
  <c r="P737" i="5"/>
  <c r="N737" i="5"/>
  <c r="K737" i="5"/>
  <c r="R737" i="5" l="1"/>
  <c r="P371" i="5" l="1"/>
  <c r="S371" i="5"/>
  <c r="K371" i="5"/>
  <c r="N371" i="5"/>
  <c r="P507" i="5"/>
  <c r="S507" i="5"/>
  <c r="K507" i="5"/>
  <c r="N507" i="5"/>
  <c r="P582" i="5"/>
  <c r="S582" i="5"/>
  <c r="K582" i="5"/>
  <c r="N582" i="5"/>
  <c r="P503" i="5"/>
  <c r="S503" i="5"/>
  <c r="K503" i="5"/>
  <c r="N503" i="5"/>
  <c r="P758" i="5"/>
  <c r="S758" i="5"/>
  <c r="K758" i="5"/>
  <c r="N758" i="5"/>
  <c r="P623" i="5"/>
  <c r="S623" i="5"/>
  <c r="K623" i="5"/>
  <c r="N623" i="5"/>
  <c r="P500" i="5"/>
  <c r="S500" i="5"/>
  <c r="K500" i="5"/>
  <c r="N500" i="5"/>
  <c r="P608" i="5"/>
  <c r="S608" i="5"/>
  <c r="K608" i="5"/>
  <c r="N608" i="5"/>
  <c r="P378" i="5"/>
  <c r="S378" i="5"/>
  <c r="K378" i="5"/>
  <c r="N378" i="5"/>
  <c r="R503" i="5" l="1"/>
  <c r="R371" i="5"/>
  <c r="R582" i="5"/>
  <c r="R507" i="5"/>
  <c r="R758" i="5"/>
  <c r="R608" i="5"/>
  <c r="R378" i="5"/>
  <c r="R623" i="5"/>
  <c r="R500" i="5"/>
  <c r="P846" i="5"/>
  <c r="S846" i="5"/>
  <c r="K846" i="5"/>
  <c r="N846" i="5"/>
  <c r="P385" i="5"/>
  <c r="S385" i="5"/>
  <c r="K385" i="5"/>
  <c r="N385" i="5"/>
  <c r="P590" i="5"/>
  <c r="S590" i="5"/>
  <c r="K590" i="5"/>
  <c r="N590" i="5"/>
  <c r="R590" i="5" l="1"/>
  <c r="R385" i="5"/>
  <c r="R846" i="5"/>
  <c r="P309" i="5"/>
  <c r="S309" i="5"/>
  <c r="K309" i="5"/>
  <c r="N309" i="5"/>
  <c r="P783" i="5"/>
  <c r="S783" i="5"/>
  <c r="K783" i="5"/>
  <c r="N783" i="5"/>
  <c r="P23" i="5"/>
  <c r="S23" i="5"/>
  <c r="K23" i="5"/>
  <c r="N23" i="5"/>
  <c r="R783" i="5" l="1"/>
  <c r="R309" i="5"/>
  <c r="R23" i="5"/>
  <c r="S828" i="5" l="1"/>
  <c r="P828" i="5"/>
  <c r="N828" i="5"/>
  <c r="K828" i="5"/>
  <c r="S360" i="5"/>
  <c r="S363" i="5"/>
  <c r="S361" i="5"/>
  <c r="P360" i="5"/>
  <c r="P363" i="5"/>
  <c r="P361" i="5"/>
  <c r="N360" i="5"/>
  <c r="N363" i="5"/>
  <c r="N361" i="5"/>
  <c r="K360" i="5"/>
  <c r="K363" i="5"/>
  <c r="K361" i="5"/>
  <c r="S359" i="5"/>
  <c r="P359" i="5"/>
  <c r="N359" i="5"/>
  <c r="K359" i="5"/>
  <c r="S345" i="5"/>
  <c r="S364" i="5"/>
  <c r="S372" i="5"/>
  <c r="S365" i="5"/>
  <c r="S369" i="5"/>
  <c r="S366" i="5"/>
  <c r="S368" i="5"/>
  <c r="S377" i="5"/>
  <c r="S394" i="5"/>
  <c r="S395" i="5"/>
  <c r="S404" i="5"/>
  <c r="S405" i="5"/>
  <c r="S408" i="5"/>
  <c r="S412" i="5"/>
  <c r="S397" i="5"/>
  <c r="S413" i="5"/>
  <c r="S398" i="5"/>
  <c r="S396" i="5"/>
  <c r="S399" i="5"/>
  <c r="S400" i="5"/>
  <c r="S401" i="5"/>
  <c r="S402" i="5"/>
  <c r="S414" i="5"/>
  <c r="S407" i="5"/>
  <c r="S415" i="5"/>
  <c r="S403" i="5"/>
  <c r="S406" i="5"/>
  <c r="S420" i="5"/>
  <c r="S419" i="5"/>
  <c r="S421" i="5"/>
  <c r="S422" i="5"/>
  <c r="S418" i="5"/>
  <c r="S417" i="5"/>
  <c r="S423" i="5"/>
  <c r="S778" i="5"/>
  <c r="S779" i="5"/>
  <c r="S780" i="5"/>
  <c r="S744" i="5"/>
  <c r="S692" i="5"/>
  <c r="S781" i="5"/>
  <c r="S530" i="5"/>
  <c r="S786" i="5"/>
  <c r="S785" i="5"/>
  <c r="S784" i="5"/>
  <c r="S603" i="5"/>
  <c r="S791" i="5"/>
  <c r="S799" i="5"/>
  <c r="S800" i="5"/>
  <c r="S801" i="5"/>
  <c r="S806" i="5"/>
  <c r="S805" i="5"/>
  <c r="S809" i="5"/>
  <c r="S315" i="5"/>
  <c r="S812" i="5"/>
  <c r="S855" i="5"/>
  <c r="S854" i="5"/>
  <c r="S827" i="5"/>
  <c r="S829" i="5"/>
  <c r="S429" i="5"/>
  <c r="S847" i="5"/>
  <c r="S837" i="5"/>
  <c r="S834" i="5"/>
  <c r="S632" i="5"/>
  <c r="S843" i="5"/>
  <c r="S841" i="5"/>
  <c r="S844" i="5"/>
  <c r="S825" i="5"/>
  <c r="S832" i="5"/>
  <c r="S813" i="5"/>
  <c r="S858" i="5"/>
  <c r="S856" i="5"/>
  <c r="S826" i="5"/>
  <c r="S859" i="5"/>
  <c r="S861" i="5"/>
  <c r="S723" i="5"/>
  <c r="S588" i="5"/>
  <c r="S823" i="5"/>
  <c r="S819" i="5"/>
  <c r="S816" i="5"/>
  <c r="S850" i="5"/>
  <c r="S848" i="5"/>
  <c r="S763" i="5"/>
  <c r="S430" i="5"/>
  <c r="S431" i="5"/>
  <c r="S432" i="5"/>
  <c r="S435" i="5"/>
  <c r="S436" i="5"/>
  <c r="S427" i="5"/>
  <c r="S437" i="5"/>
  <c r="S438" i="5"/>
  <c r="S428" i="5"/>
  <c r="S439" i="5"/>
  <c r="S440" i="5"/>
  <c r="S441" i="5"/>
  <c r="S442" i="5"/>
  <c r="S640" i="5"/>
  <c r="S444" i="5"/>
  <c r="S445" i="5"/>
  <c r="S465" i="5"/>
  <c r="S446" i="5"/>
  <c r="S447" i="5"/>
  <c r="S448" i="5"/>
  <c r="S449" i="5"/>
  <c r="S450" i="5"/>
  <c r="S452" i="5"/>
  <c r="S453" i="5"/>
  <c r="S454" i="5"/>
  <c r="S455" i="5"/>
  <c r="S456" i="5"/>
  <c r="S457" i="5"/>
  <c r="S466" i="5"/>
  <c r="S458" i="5"/>
  <c r="S459" i="5"/>
  <c r="S460" i="5"/>
  <c r="S461" i="5"/>
  <c r="S463" i="5"/>
  <c r="S663" i="5"/>
  <c r="S840" i="5"/>
  <c r="S675" i="5"/>
  <c r="S677" i="5"/>
  <c r="S685" i="5"/>
  <c r="S686" i="5"/>
  <c r="S679" i="5"/>
  <c r="S687" i="5"/>
  <c r="S688" i="5"/>
  <c r="S695" i="5"/>
  <c r="S693" i="5"/>
  <c r="S696" i="5"/>
  <c r="S698" i="5"/>
  <c r="S694" i="5"/>
  <c r="S703" i="5"/>
  <c r="S706" i="5"/>
  <c r="S704" i="5"/>
  <c r="S705" i="5"/>
  <c r="S707" i="5"/>
  <c r="S798" i="5"/>
  <c r="S710" i="5"/>
  <c r="S711" i="5"/>
  <c r="S754" i="5"/>
  <c r="S712" i="5"/>
  <c r="S715" i="5"/>
  <c r="S721" i="5"/>
  <c r="S717" i="5"/>
  <c r="S722" i="5"/>
  <c r="S718" i="5"/>
  <c r="S713" i="5"/>
  <c r="S725" i="5"/>
  <c r="S726" i="5"/>
  <c r="S659" i="5"/>
  <c r="S728" i="5"/>
  <c r="S729" i="5"/>
  <c r="S730" i="5"/>
  <c r="S731" i="5"/>
  <c r="S790" i="5"/>
  <c r="S625" i="5"/>
  <c r="S626" i="5"/>
  <c r="S548" i="5"/>
  <c r="S642" i="5"/>
  <c r="S742" i="5"/>
  <c r="S756" i="5"/>
  <c r="S735" i="5"/>
  <c r="S736" i="5"/>
  <c r="S755" i="5"/>
  <c r="S759" i="5"/>
  <c r="S749" i="5"/>
  <c r="S743" i="5"/>
  <c r="S747" i="5"/>
  <c r="S734" i="5"/>
  <c r="S748" i="5"/>
  <c r="S764" i="5"/>
  <c r="S765" i="5"/>
  <c r="S733" i="5"/>
  <c r="S817" i="5"/>
  <c r="S628" i="5"/>
  <c r="S768" i="5"/>
  <c r="S776" i="5"/>
  <c r="S773" i="5"/>
  <c r="S668" i="5"/>
  <c r="S650" i="5"/>
  <c r="S651" i="5"/>
  <c r="S652" i="5"/>
  <c r="S643" i="5"/>
  <c r="S644" i="5"/>
  <c r="S645" i="5"/>
  <c r="S653" i="5"/>
  <c r="S654" i="5"/>
  <c r="S662" i="5"/>
  <c r="S646" i="5"/>
  <c r="S647" i="5"/>
  <c r="S585" i="5"/>
  <c r="S660" i="5"/>
  <c r="S661" i="5"/>
  <c r="S657" i="5"/>
  <c r="S797" i="5"/>
  <c r="S795" i="5"/>
  <c r="S629" i="5"/>
  <c r="S636" i="5"/>
  <c r="S637" i="5"/>
  <c r="S641" i="5"/>
  <c r="S630" i="5"/>
  <c r="S638" i="5"/>
  <c r="S631" i="5"/>
  <c r="S684" i="5"/>
  <c r="S633" i="5"/>
  <c r="S635" i="5"/>
  <c r="S634" i="5"/>
  <c r="S591" i="5"/>
  <c r="S592" i="5"/>
  <c r="S594" i="5"/>
  <c r="S589" i="5"/>
  <c r="S674" i="5"/>
  <c r="S599" i="5"/>
  <c r="S598" i="5"/>
  <c r="S462" i="5"/>
  <c r="S596" i="5"/>
  <c r="S597" i="5"/>
  <c r="S607" i="5"/>
  <c r="S610" i="5"/>
  <c r="S833" i="5"/>
  <c r="S709" i="5"/>
  <c r="S618" i="5"/>
  <c r="S619" i="5"/>
  <c r="S620" i="5"/>
  <c r="S617" i="5"/>
  <c r="S621" i="5"/>
  <c r="S613" i="5"/>
  <c r="S527" i="5"/>
  <c r="S616" i="5"/>
  <c r="S622" i="5"/>
  <c r="S614" i="5"/>
  <c r="S615" i="5"/>
  <c r="S680" i="5"/>
  <c r="S700" i="5"/>
  <c r="S550" i="5"/>
  <c r="S572" i="5"/>
  <c r="S573" i="5"/>
  <c r="S574" i="5"/>
  <c r="S575" i="5"/>
  <c r="S576" i="5"/>
  <c r="S577" i="5"/>
  <c r="S558" i="5"/>
  <c r="S559" i="5"/>
  <c r="S560" i="5"/>
  <c r="S561" i="5"/>
  <c r="S564" i="5"/>
  <c r="S562" i="5"/>
  <c r="S565" i="5"/>
  <c r="S566" i="5"/>
  <c r="S571" i="5"/>
  <c r="S551" i="5"/>
  <c r="S681" i="5"/>
  <c r="S552" i="5"/>
  <c r="S477" i="5"/>
  <c r="S553" i="5"/>
  <c r="S578" i="5"/>
  <c r="S580" i="5"/>
  <c r="S581" i="5"/>
  <c r="S570" i="5"/>
  <c r="S554" i="5"/>
  <c r="S549" i="5"/>
  <c r="S555" i="5"/>
  <c r="S708" i="5"/>
  <c r="S467" i="5"/>
  <c r="S611" i="5"/>
  <c r="S492" i="5"/>
  <c r="S490" i="5"/>
  <c r="S493" i="5"/>
  <c r="S494" i="5"/>
  <c r="S491" i="5"/>
  <c r="S495" i="5"/>
  <c r="S506" i="5"/>
  <c r="S496" i="5"/>
  <c r="S501" i="5"/>
  <c r="S485" i="5"/>
  <c r="S484" i="5"/>
  <c r="S486" i="5"/>
  <c r="S487" i="5"/>
  <c r="S488" i="5"/>
  <c r="S497" i="5"/>
  <c r="S478" i="5"/>
  <c r="S502" i="5"/>
  <c r="S498" i="5"/>
  <c r="S499" i="5"/>
  <c r="S533" i="5"/>
  <c r="S537" i="5"/>
  <c r="S542" i="5"/>
  <c r="S538" i="5"/>
  <c r="S536" i="5"/>
  <c r="S520" i="5"/>
  <c r="S518" i="5"/>
  <c r="S545" i="5"/>
  <c r="S531" i="5"/>
  <c r="S539" i="5"/>
  <c r="S534" i="5"/>
  <c r="S543" i="5"/>
  <c r="S515" i="5"/>
  <c r="S524" i="5"/>
  <c r="S547" i="5"/>
  <c r="S540" i="5"/>
  <c r="S525" i="5"/>
  <c r="S702" i="5"/>
  <c r="S526" i="5"/>
  <c r="S528" i="5"/>
  <c r="S544" i="5"/>
  <c r="S529" i="5"/>
  <c r="S532" i="5"/>
  <c r="S521" i="5"/>
  <c r="S522" i="5"/>
  <c r="S519" i="5"/>
  <c r="S523" i="5"/>
  <c r="S670" i="5"/>
  <c r="S673" i="5"/>
  <c r="S671" i="5"/>
  <c r="S669" i="5"/>
  <c r="S804" i="5"/>
  <c r="S666" i="5"/>
  <c r="S667" i="5"/>
  <c r="S388" i="5"/>
  <c r="S393" i="5"/>
  <c r="S391" i="5"/>
  <c r="S392" i="5"/>
  <c r="S387" i="5"/>
  <c r="S410" i="5"/>
  <c r="S411" i="5"/>
  <c r="S569" i="5"/>
  <c r="S489" i="5"/>
  <c r="S46" i="5"/>
  <c r="S47" i="5"/>
  <c r="S48" i="5"/>
  <c r="S53" i="5"/>
  <c r="S714" i="5"/>
  <c r="S567" i="5"/>
  <c r="S557" i="5"/>
  <c r="S579" i="5"/>
  <c r="S875" i="5"/>
  <c r="S68" i="5"/>
  <c r="S876" i="5"/>
  <c r="S877" i="5"/>
  <c r="S879" i="5"/>
  <c r="S880" i="5"/>
  <c r="S881" i="5"/>
  <c r="S882" i="5"/>
  <c r="S878" i="5"/>
  <c r="S883" i="5"/>
  <c r="S864" i="5"/>
  <c r="S865" i="5"/>
  <c r="S869" i="5"/>
  <c r="S867" i="5"/>
  <c r="S866" i="5"/>
  <c r="S862" i="5"/>
  <c r="S868" i="5"/>
  <c r="S568" i="5"/>
  <c r="P345" i="5"/>
  <c r="P364" i="5"/>
  <c r="P372" i="5"/>
  <c r="P365" i="5"/>
  <c r="P369" i="5"/>
  <c r="P366" i="5"/>
  <c r="P368" i="5"/>
  <c r="P377" i="5"/>
  <c r="P394" i="5"/>
  <c r="P395" i="5"/>
  <c r="P404" i="5"/>
  <c r="P405" i="5"/>
  <c r="P408" i="5"/>
  <c r="P412" i="5"/>
  <c r="P397" i="5"/>
  <c r="P413" i="5"/>
  <c r="P398" i="5"/>
  <c r="P396" i="5"/>
  <c r="P399" i="5"/>
  <c r="P400" i="5"/>
  <c r="P401" i="5"/>
  <c r="P402" i="5"/>
  <c r="P414" i="5"/>
  <c r="P407" i="5"/>
  <c r="P415" i="5"/>
  <c r="P403" i="5"/>
  <c r="P406" i="5"/>
  <c r="P420" i="5"/>
  <c r="P419" i="5"/>
  <c r="P421" i="5"/>
  <c r="P422" i="5"/>
  <c r="P418" i="5"/>
  <c r="P417" i="5"/>
  <c r="P423" i="5"/>
  <c r="P778" i="5"/>
  <c r="P779" i="5"/>
  <c r="P780" i="5"/>
  <c r="P744" i="5"/>
  <c r="P692" i="5"/>
  <c r="P781" i="5"/>
  <c r="P530" i="5"/>
  <c r="P786" i="5"/>
  <c r="P785" i="5"/>
  <c r="P784" i="5"/>
  <c r="P603" i="5"/>
  <c r="P791" i="5"/>
  <c r="P824" i="5"/>
  <c r="P799" i="5"/>
  <c r="P800" i="5"/>
  <c r="P801" i="5"/>
  <c r="P815" i="5"/>
  <c r="P806" i="5"/>
  <c r="P805" i="5"/>
  <c r="P809" i="5"/>
  <c r="P315" i="5"/>
  <c r="P812" i="5"/>
  <c r="P855" i="5"/>
  <c r="P854" i="5"/>
  <c r="P827" i="5"/>
  <c r="P829" i="5"/>
  <c r="P429" i="5"/>
  <c r="P847" i="5"/>
  <c r="P762" i="5"/>
  <c r="P837" i="5"/>
  <c r="P834" i="5"/>
  <c r="P632" i="5"/>
  <c r="P842" i="5"/>
  <c r="P843" i="5"/>
  <c r="P841" i="5"/>
  <c r="P844" i="5"/>
  <c r="P825" i="5"/>
  <c r="P832" i="5"/>
  <c r="P771" i="5"/>
  <c r="P813" i="5"/>
  <c r="P858" i="5"/>
  <c r="P856" i="5"/>
  <c r="P826" i="5"/>
  <c r="P859" i="5"/>
  <c r="P861" i="5"/>
  <c r="P595" i="5"/>
  <c r="P723" i="5"/>
  <c r="P588" i="5"/>
  <c r="P823" i="5"/>
  <c r="P819" i="5"/>
  <c r="P816" i="5"/>
  <c r="P851" i="5"/>
  <c r="P850" i="5"/>
  <c r="P848" i="5"/>
  <c r="P763" i="5"/>
  <c r="P430" i="5"/>
  <c r="P431" i="5"/>
  <c r="P432" i="5"/>
  <c r="P435" i="5"/>
  <c r="P436" i="5"/>
  <c r="P427" i="5"/>
  <c r="P437" i="5"/>
  <c r="P438" i="5"/>
  <c r="P428" i="5"/>
  <c r="P439" i="5"/>
  <c r="P440" i="5"/>
  <c r="P441" i="5"/>
  <c r="P442" i="5"/>
  <c r="P640" i="5"/>
  <c r="P444" i="5"/>
  <c r="P445" i="5"/>
  <c r="P465" i="5"/>
  <c r="P446" i="5"/>
  <c r="P447" i="5"/>
  <c r="P448" i="5"/>
  <c r="P449" i="5"/>
  <c r="P450" i="5"/>
  <c r="P452" i="5"/>
  <c r="P453" i="5"/>
  <c r="P454" i="5"/>
  <c r="P455" i="5"/>
  <c r="P456" i="5"/>
  <c r="P457" i="5"/>
  <c r="P466" i="5"/>
  <c r="P458" i="5"/>
  <c r="P459" i="5"/>
  <c r="P460" i="5"/>
  <c r="P461" i="5"/>
  <c r="P463" i="5"/>
  <c r="P433" i="5"/>
  <c r="P663" i="5"/>
  <c r="P676" i="5"/>
  <c r="P840" i="5"/>
  <c r="P675" i="5"/>
  <c r="P677" i="5"/>
  <c r="P685" i="5"/>
  <c r="P686" i="5"/>
  <c r="P679" i="5"/>
  <c r="P687" i="5"/>
  <c r="P688" i="5"/>
  <c r="P777" i="5"/>
  <c r="P695" i="5"/>
  <c r="P693" i="5"/>
  <c r="P696" i="5"/>
  <c r="P698" i="5"/>
  <c r="P694" i="5"/>
  <c r="P701" i="5"/>
  <c r="P703" i="5"/>
  <c r="P706" i="5"/>
  <c r="P704" i="5"/>
  <c r="P705" i="5"/>
  <c r="P707" i="5"/>
  <c r="P798" i="5"/>
  <c r="P605" i="5"/>
  <c r="P710" i="5"/>
  <c r="P711" i="5"/>
  <c r="P754" i="5"/>
  <c r="P712" i="5"/>
  <c r="P715" i="5"/>
  <c r="P721" i="5"/>
  <c r="P717" i="5"/>
  <c r="P722" i="5"/>
  <c r="P718" i="5"/>
  <c r="P713" i="5"/>
  <c r="P724" i="5"/>
  <c r="P725" i="5"/>
  <c r="P726" i="5"/>
  <c r="P659" i="5"/>
  <c r="P728" i="5"/>
  <c r="P729" i="5"/>
  <c r="P730" i="5"/>
  <c r="P731" i="5"/>
  <c r="P790" i="5"/>
  <c r="P787" i="5"/>
  <c r="P625" i="5"/>
  <c r="P626" i="5"/>
  <c r="P563" i="5"/>
  <c r="P548" i="5"/>
  <c r="P642" i="5"/>
  <c r="P742" i="5"/>
  <c r="P756" i="5"/>
  <c r="P735" i="5"/>
  <c r="P736" i="5"/>
  <c r="P849" i="5"/>
  <c r="P755" i="5"/>
  <c r="P759" i="5"/>
  <c r="P752" i="5"/>
  <c r="P749" i="5"/>
  <c r="P743" i="5"/>
  <c r="P747" i="5"/>
  <c r="P734" i="5"/>
  <c r="P748" i="5"/>
  <c r="P766" i="5"/>
  <c r="P764" i="5"/>
  <c r="P765" i="5"/>
  <c r="P733" i="5"/>
  <c r="P817" i="5"/>
  <c r="P628" i="5"/>
  <c r="P768" i="5"/>
  <c r="P426" i="5"/>
  <c r="P776" i="5"/>
  <c r="P773" i="5"/>
  <c r="P668" i="5"/>
  <c r="P649" i="5"/>
  <c r="P650" i="5"/>
  <c r="P651" i="5"/>
  <c r="P652" i="5"/>
  <c r="P643" i="5"/>
  <c r="P644" i="5"/>
  <c r="P645" i="5"/>
  <c r="P653" i="5"/>
  <c r="P654" i="5"/>
  <c r="P662" i="5"/>
  <c r="P646" i="5"/>
  <c r="P647" i="5"/>
  <c r="P656" i="5"/>
  <c r="P585" i="5"/>
  <c r="P660" i="5"/>
  <c r="P661" i="5"/>
  <c r="P657" i="5"/>
  <c r="P796" i="5"/>
  <c r="P797" i="5"/>
  <c r="P795" i="5"/>
  <c r="P624" i="5"/>
  <c r="P629" i="5"/>
  <c r="P636" i="5"/>
  <c r="P637" i="5"/>
  <c r="P641" i="5"/>
  <c r="P630" i="5"/>
  <c r="P638" i="5"/>
  <c r="P631" i="5"/>
  <c r="P684" i="5"/>
  <c r="P633" i="5"/>
  <c r="P635" i="5"/>
  <c r="P634" i="5"/>
  <c r="P586" i="5"/>
  <c r="P591" i="5"/>
  <c r="P592" i="5"/>
  <c r="P594" i="5"/>
  <c r="P589" i="5"/>
  <c r="P674" i="5"/>
  <c r="P384" i="5"/>
  <c r="P599" i="5"/>
  <c r="P598" i="5"/>
  <c r="P462" i="5"/>
  <c r="P596" i="5"/>
  <c r="P597" i="5"/>
  <c r="P607" i="5"/>
  <c r="P610" i="5"/>
  <c r="P833" i="5"/>
  <c r="P709" i="5"/>
  <c r="P516" i="5"/>
  <c r="P618" i="5"/>
  <c r="P619" i="5"/>
  <c r="P620" i="5"/>
  <c r="P617" i="5"/>
  <c r="P621" i="5"/>
  <c r="P613" i="5"/>
  <c r="P527" i="5"/>
  <c r="P616" i="5"/>
  <c r="P622" i="5"/>
  <c r="P614" i="5"/>
  <c r="P615" i="5"/>
  <c r="P680" i="5"/>
  <c r="P700" i="5"/>
  <c r="P550" i="5"/>
  <c r="P572" i="5"/>
  <c r="P573" i="5"/>
  <c r="P574" i="5"/>
  <c r="P575" i="5"/>
  <c r="P576" i="5"/>
  <c r="P577" i="5"/>
  <c r="P558" i="5"/>
  <c r="P559" i="5"/>
  <c r="P560" i="5"/>
  <c r="P561" i="5"/>
  <c r="P564" i="5"/>
  <c r="P562" i="5"/>
  <c r="P565" i="5"/>
  <c r="P566" i="5"/>
  <c r="P571" i="5"/>
  <c r="P551" i="5"/>
  <c r="P681" i="5"/>
  <c r="P552" i="5"/>
  <c r="P477" i="5"/>
  <c r="P553" i="5"/>
  <c r="P578" i="5"/>
  <c r="P580" i="5"/>
  <c r="P581" i="5"/>
  <c r="P570" i="5"/>
  <c r="P554" i="5"/>
  <c r="P549" i="5"/>
  <c r="P555" i="5"/>
  <c r="P708" i="5"/>
  <c r="P467" i="5"/>
  <c r="P611" i="5"/>
  <c r="P492" i="5"/>
  <c r="P490" i="5"/>
  <c r="P493" i="5"/>
  <c r="P494" i="5"/>
  <c r="P491" i="5"/>
  <c r="P495" i="5"/>
  <c r="P506" i="5"/>
  <c r="P496" i="5"/>
  <c r="P501" i="5"/>
  <c r="P485" i="5"/>
  <c r="P484" i="5"/>
  <c r="P486" i="5"/>
  <c r="P487" i="5"/>
  <c r="P488" i="5"/>
  <c r="P497" i="5"/>
  <c r="P478" i="5"/>
  <c r="P502" i="5"/>
  <c r="P498" i="5"/>
  <c r="P499" i="5"/>
  <c r="P535" i="5"/>
  <c r="P533" i="5"/>
  <c r="P537" i="5"/>
  <c r="P542" i="5"/>
  <c r="P538" i="5"/>
  <c r="P536" i="5"/>
  <c r="P520" i="5"/>
  <c r="P518" i="5"/>
  <c r="P545" i="5"/>
  <c r="P531" i="5"/>
  <c r="P539" i="5"/>
  <c r="P534" i="5"/>
  <c r="P543" i="5"/>
  <c r="P515" i="5"/>
  <c r="P524" i="5"/>
  <c r="P547" i="5"/>
  <c r="P540" i="5"/>
  <c r="P525" i="5"/>
  <c r="P702" i="5"/>
  <c r="P526" i="5"/>
  <c r="P528" i="5"/>
  <c r="P544" i="5"/>
  <c r="P529" i="5"/>
  <c r="P532" i="5"/>
  <c r="P521" i="5"/>
  <c r="P522" i="5"/>
  <c r="P519" i="5"/>
  <c r="P523" i="5"/>
  <c r="P665" i="5"/>
  <c r="P670" i="5"/>
  <c r="P673" i="5"/>
  <c r="P671" i="5"/>
  <c r="P669" i="5"/>
  <c r="P804" i="5"/>
  <c r="P666" i="5"/>
  <c r="P667" i="5"/>
  <c r="P388" i="5"/>
  <c r="P393" i="5"/>
  <c r="P391" i="5"/>
  <c r="P392" i="5"/>
  <c r="P387" i="5"/>
  <c r="P410" i="5"/>
  <c r="P411" i="5"/>
  <c r="P569" i="5"/>
  <c r="P489" i="5"/>
  <c r="P46" i="5"/>
  <c r="P47" i="5"/>
  <c r="P48" i="5"/>
  <c r="P53" i="5"/>
  <c r="P714" i="5"/>
  <c r="P567" i="5"/>
  <c r="P557" i="5"/>
  <c r="P579" i="5"/>
  <c r="P875" i="5"/>
  <c r="P68" i="5"/>
  <c r="P876" i="5"/>
  <c r="P877" i="5"/>
  <c r="P879" i="5"/>
  <c r="P880" i="5"/>
  <c r="P881" i="5"/>
  <c r="P882" i="5"/>
  <c r="P878" i="5"/>
  <c r="P883" i="5"/>
  <c r="P864" i="5"/>
  <c r="P865" i="5"/>
  <c r="P869" i="5"/>
  <c r="P867" i="5"/>
  <c r="P866" i="5"/>
  <c r="P862" i="5"/>
  <c r="P868" i="5"/>
  <c r="P568" i="5"/>
  <c r="N345" i="5"/>
  <c r="N364" i="5"/>
  <c r="N372" i="5"/>
  <c r="N365" i="5"/>
  <c r="N369" i="5"/>
  <c r="N366" i="5"/>
  <c r="N368" i="5"/>
  <c r="N377" i="5"/>
  <c r="N394" i="5"/>
  <c r="N395" i="5"/>
  <c r="N404" i="5"/>
  <c r="N405" i="5"/>
  <c r="N408" i="5"/>
  <c r="N412" i="5"/>
  <c r="N397" i="5"/>
  <c r="N413" i="5"/>
  <c r="N398" i="5"/>
  <c r="N396" i="5"/>
  <c r="N399" i="5"/>
  <c r="N400" i="5"/>
  <c r="N401" i="5"/>
  <c r="N402" i="5"/>
  <c r="N414" i="5"/>
  <c r="N407" i="5"/>
  <c r="N415" i="5"/>
  <c r="N403" i="5"/>
  <c r="N406" i="5"/>
  <c r="N420" i="5"/>
  <c r="N419" i="5"/>
  <c r="N421" i="5"/>
  <c r="N422" i="5"/>
  <c r="N418" i="5"/>
  <c r="N417" i="5"/>
  <c r="N423" i="5"/>
  <c r="N778" i="5"/>
  <c r="N779" i="5"/>
  <c r="N780" i="5"/>
  <c r="N744" i="5"/>
  <c r="N692" i="5"/>
  <c r="N781" i="5"/>
  <c r="N530" i="5"/>
  <c r="N786" i="5"/>
  <c r="N785" i="5"/>
  <c r="N784" i="5"/>
  <c r="N603" i="5"/>
  <c r="N791" i="5"/>
  <c r="N824" i="5"/>
  <c r="N799" i="5"/>
  <c r="N800" i="5"/>
  <c r="N801" i="5"/>
  <c r="N815" i="5"/>
  <c r="N806" i="5"/>
  <c r="N805" i="5"/>
  <c r="N809" i="5"/>
  <c r="N315" i="5"/>
  <c r="N812" i="5"/>
  <c r="N855" i="5"/>
  <c r="N854" i="5"/>
  <c r="N827" i="5"/>
  <c r="N829" i="5"/>
  <c r="N429" i="5"/>
  <c r="N847" i="5"/>
  <c r="N762" i="5"/>
  <c r="N837" i="5"/>
  <c r="N834" i="5"/>
  <c r="N632" i="5"/>
  <c r="N842" i="5"/>
  <c r="N843" i="5"/>
  <c r="N841" i="5"/>
  <c r="N844" i="5"/>
  <c r="N825" i="5"/>
  <c r="N832" i="5"/>
  <c r="N771" i="5"/>
  <c r="N813" i="5"/>
  <c r="N858" i="5"/>
  <c r="N856" i="5"/>
  <c r="N826" i="5"/>
  <c r="N859" i="5"/>
  <c r="N861" i="5"/>
  <c r="N595" i="5"/>
  <c r="N723" i="5"/>
  <c r="N588" i="5"/>
  <c r="N823" i="5"/>
  <c r="N819" i="5"/>
  <c r="N816" i="5"/>
  <c r="N851" i="5"/>
  <c r="N850" i="5"/>
  <c r="N848" i="5"/>
  <c r="N763" i="5"/>
  <c r="N430" i="5"/>
  <c r="N431" i="5"/>
  <c r="N432" i="5"/>
  <c r="N435" i="5"/>
  <c r="N436" i="5"/>
  <c r="N427" i="5"/>
  <c r="N437" i="5"/>
  <c r="N438" i="5"/>
  <c r="N428" i="5"/>
  <c r="N439" i="5"/>
  <c r="N440" i="5"/>
  <c r="N441" i="5"/>
  <c r="N442" i="5"/>
  <c r="N640" i="5"/>
  <c r="N444" i="5"/>
  <c r="N445" i="5"/>
  <c r="N465" i="5"/>
  <c r="N446" i="5"/>
  <c r="N447" i="5"/>
  <c r="N448" i="5"/>
  <c r="N449" i="5"/>
  <c r="N450" i="5"/>
  <c r="N452" i="5"/>
  <c r="N453" i="5"/>
  <c r="N454" i="5"/>
  <c r="N455" i="5"/>
  <c r="N456" i="5"/>
  <c r="N457" i="5"/>
  <c r="N466" i="5"/>
  <c r="N458" i="5"/>
  <c r="N459" i="5"/>
  <c r="N460" i="5"/>
  <c r="N461" i="5"/>
  <c r="N463" i="5"/>
  <c r="N433" i="5"/>
  <c r="N663" i="5"/>
  <c r="N676" i="5"/>
  <c r="N840" i="5"/>
  <c r="N675" i="5"/>
  <c r="N677" i="5"/>
  <c r="N685" i="5"/>
  <c r="N686" i="5"/>
  <c r="N679" i="5"/>
  <c r="N687" i="5"/>
  <c r="N688" i="5"/>
  <c r="N777" i="5"/>
  <c r="N695" i="5"/>
  <c r="N693" i="5"/>
  <c r="N696" i="5"/>
  <c r="N698" i="5"/>
  <c r="N694" i="5"/>
  <c r="N701" i="5"/>
  <c r="N703" i="5"/>
  <c r="N706" i="5"/>
  <c r="N704" i="5"/>
  <c r="N705" i="5"/>
  <c r="N707" i="5"/>
  <c r="N798" i="5"/>
  <c r="N605" i="5"/>
  <c r="N710" i="5"/>
  <c r="N711" i="5"/>
  <c r="N754" i="5"/>
  <c r="N712" i="5"/>
  <c r="N715" i="5"/>
  <c r="N721" i="5"/>
  <c r="N717" i="5"/>
  <c r="N722" i="5"/>
  <c r="N718" i="5"/>
  <c r="N713" i="5"/>
  <c r="N724" i="5"/>
  <c r="N725" i="5"/>
  <c r="N726" i="5"/>
  <c r="N659" i="5"/>
  <c r="N728" i="5"/>
  <c r="N729" i="5"/>
  <c r="N730" i="5"/>
  <c r="N731" i="5"/>
  <c r="N790" i="5"/>
  <c r="N787" i="5"/>
  <c r="N625" i="5"/>
  <c r="N626" i="5"/>
  <c r="N563" i="5"/>
  <c r="N548" i="5"/>
  <c r="N642" i="5"/>
  <c r="N742" i="5"/>
  <c r="N756" i="5"/>
  <c r="N735" i="5"/>
  <c r="N736" i="5"/>
  <c r="N849" i="5"/>
  <c r="N755" i="5"/>
  <c r="N759" i="5"/>
  <c r="N752" i="5"/>
  <c r="N749" i="5"/>
  <c r="N743" i="5"/>
  <c r="N747" i="5"/>
  <c r="N734" i="5"/>
  <c r="N748" i="5"/>
  <c r="N733" i="5"/>
  <c r="N817" i="5"/>
  <c r="N628" i="5"/>
  <c r="N768" i="5"/>
  <c r="N426" i="5"/>
  <c r="N776" i="5"/>
  <c r="N773" i="5"/>
  <c r="N668" i="5"/>
  <c r="N649" i="5"/>
  <c r="N650" i="5"/>
  <c r="N651" i="5"/>
  <c r="N652" i="5"/>
  <c r="N643" i="5"/>
  <c r="N644" i="5"/>
  <c r="N645" i="5"/>
  <c r="N653" i="5"/>
  <c r="N654" i="5"/>
  <c r="N662" i="5"/>
  <c r="N646" i="5"/>
  <c r="N647" i="5"/>
  <c r="N656" i="5"/>
  <c r="N585" i="5"/>
  <c r="N660" i="5"/>
  <c r="N661" i="5"/>
  <c r="N657" i="5"/>
  <c r="N796" i="5"/>
  <c r="N797" i="5"/>
  <c r="N795" i="5"/>
  <c r="N624" i="5"/>
  <c r="N629" i="5"/>
  <c r="N636" i="5"/>
  <c r="N637" i="5"/>
  <c r="N641" i="5"/>
  <c r="N630" i="5"/>
  <c r="N638" i="5"/>
  <c r="N631" i="5"/>
  <c r="N684" i="5"/>
  <c r="N633" i="5"/>
  <c r="N635" i="5"/>
  <c r="N634" i="5"/>
  <c r="N586" i="5"/>
  <c r="N591" i="5"/>
  <c r="N592" i="5"/>
  <c r="N594" i="5"/>
  <c r="N589" i="5"/>
  <c r="N674" i="5"/>
  <c r="N384" i="5"/>
  <c r="N599" i="5"/>
  <c r="N598" i="5"/>
  <c r="N462" i="5"/>
  <c r="N596" i="5"/>
  <c r="N597" i="5"/>
  <c r="N607" i="5"/>
  <c r="N610" i="5"/>
  <c r="N833" i="5"/>
  <c r="N709" i="5"/>
  <c r="N516" i="5"/>
  <c r="N618" i="5"/>
  <c r="N619" i="5"/>
  <c r="N620" i="5"/>
  <c r="N617" i="5"/>
  <c r="N621" i="5"/>
  <c r="N613" i="5"/>
  <c r="N527" i="5"/>
  <c r="N616" i="5"/>
  <c r="N622" i="5"/>
  <c r="N614" i="5"/>
  <c r="N615" i="5"/>
  <c r="N680" i="5"/>
  <c r="N700" i="5"/>
  <c r="N550" i="5"/>
  <c r="N572" i="5"/>
  <c r="N573" i="5"/>
  <c r="N574" i="5"/>
  <c r="N575" i="5"/>
  <c r="N576" i="5"/>
  <c r="N577" i="5"/>
  <c r="N558" i="5"/>
  <c r="N559" i="5"/>
  <c r="N560" i="5"/>
  <c r="N561" i="5"/>
  <c r="N564" i="5"/>
  <c r="N562" i="5"/>
  <c r="N565" i="5"/>
  <c r="N566" i="5"/>
  <c r="N571" i="5"/>
  <c r="N551" i="5"/>
  <c r="N681" i="5"/>
  <c r="N552" i="5"/>
  <c r="N477" i="5"/>
  <c r="N553" i="5"/>
  <c r="N578" i="5"/>
  <c r="N580" i="5"/>
  <c r="N581" i="5"/>
  <c r="N570" i="5"/>
  <c r="N554" i="5"/>
  <c r="N549" i="5"/>
  <c r="N555" i="5"/>
  <c r="N708" i="5"/>
  <c r="N467" i="5"/>
  <c r="N611" i="5"/>
  <c r="N492" i="5"/>
  <c r="N490" i="5"/>
  <c r="N493" i="5"/>
  <c r="N494" i="5"/>
  <c r="N491" i="5"/>
  <c r="N495" i="5"/>
  <c r="N506" i="5"/>
  <c r="N496" i="5"/>
  <c r="N501" i="5"/>
  <c r="N485" i="5"/>
  <c r="N484" i="5"/>
  <c r="N486" i="5"/>
  <c r="N487" i="5"/>
  <c r="N488" i="5"/>
  <c r="N497" i="5"/>
  <c r="N478" i="5"/>
  <c r="N502" i="5"/>
  <c r="N498" i="5"/>
  <c r="N499" i="5"/>
  <c r="N535" i="5"/>
  <c r="N533" i="5"/>
  <c r="N537" i="5"/>
  <c r="N542" i="5"/>
  <c r="N538" i="5"/>
  <c r="N536" i="5"/>
  <c r="N520" i="5"/>
  <c r="N518" i="5"/>
  <c r="N545" i="5"/>
  <c r="N531" i="5"/>
  <c r="N539" i="5"/>
  <c r="N534" i="5"/>
  <c r="N543" i="5"/>
  <c r="N515" i="5"/>
  <c r="N524" i="5"/>
  <c r="N547" i="5"/>
  <c r="N540" i="5"/>
  <c r="N525" i="5"/>
  <c r="N702" i="5"/>
  <c r="N526" i="5"/>
  <c r="N528" i="5"/>
  <c r="N544" i="5"/>
  <c r="N529" i="5"/>
  <c r="N532" i="5"/>
  <c r="N521" i="5"/>
  <c r="N522" i="5"/>
  <c r="N519" i="5"/>
  <c r="N523" i="5"/>
  <c r="N665" i="5"/>
  <c r="N670" i="5"/>
  <c r="N673" i="5"/>
  <c r="N671" i="5"/>
  <c r="N669" i="5"/>
  <c r="N804" i="5"/>
  <c r="N666" i="5"/>
  <c r="N667" i="5"/>
  <c r="N388" i="5"/>
  <c r="N393" i="5"/>
  <c r="N391" i="5"/>
  <c r="N392" i="5"/>
  <c r="N387" i="5"/>
  <c r="N410" i="5"/>
  <c r="N411" i="5"/>
  <c r="N569" i="5"/>
  <c r="N489" i="5"/>
  <c r="N46" i="5"/>
  <c r="N47" i="5"/>
  <c r="N48" i="5"/>
  <c r="N53" i="5"/>
  <c r="N714" i="5"/>
  <c r="N567" i="5"/>
  <c r="N557" i="5"/>
  <c r="N579" i="5"/>
  <c r="N875" i="5"/>
  <c r="N68" i="5"/>
  <c r="N876" i="5"/>
  <c r="N877" i="5"/>
  <c r="N879" i="5"/>
  <c r="N880" i="5"/>
  <c r="N881" i="5"/>
  <c r="N882" i="5"/>
  <c r="N878" i="5"/>
  <c r="N883" i="5"/>
  <c r="N864" i="5"/>
  <c r="N865" i="5"/>
  <c r="N869" i="5"/>
  <c r="N867" i="5"/>
  <c r="N866" i="5"/>
  <c r="N862" i="5"/>
  <c r="N868" i="5"/>
  <c r="N568" i="5"/>
  <c r="K345" i="5"/>
  <c r="K364" i="5"/>
  <c r="K372" i="5"/>
  <c r="K365" i="5"/>
  <c r="K369" i="5"/>
  <c r="K366" i="5"/>
  <c r="K368" i="5"/>
  <c r="K377" i="5"/>
  <c r="K394" i="5"/>
  <c r="K395" i="5"/>
  <c r="K404" i="5"/>
  <c r="K405" i="5"/>
  <c r="K408" i="5"/>
  <c r="K412" i="5"/>
  <c r="K397" i="5"/>
  <c r="K413" i="5"/>
  <c r="K398" i="5"/>
  <c r="K396" i="5"/>
  <c r="K399" i="5"/>
  <c r="K400" i="5"/>
  <c r="K401" i="5"/>
  <c r="K402" i="5"/>
  <c r="K414" i="5"/>
  <c r="K407" i="5"/>
  <c r="K415" i="5"/>
  <c r="K403" i="5"/>
  <c r="K406" i="5"/>
  <c r="K420" i="5"/>
  <c r="K419" i="5"/>
  <c r="K421" i="5"/>
  <c r="K422" i="5"/>
  <c r="K418" i="5"/>
  <c r="K417" i="5"/>
  <c r="K423" i="5"/>
  <c r="K778" i="5"/>
  <c r="K779" i="5"/>
  <c r="K780" i="5"/>
  <c r="K744" i="5"/>
  <c r="K692" i="5"/>
  <c r="K781" i="5"/>
  <c r="K530" i="5"/>
  <c r="K786" i="5"/>
  <c r="K785" i="5"/>
  <c r="K784" i="5"/>
  <c r="K603" i="5"/>
  <c r="K791" i="5"/>
  <c r="K824" i="5"/>
  <c r="K799" i="5"/>
  <c r="K800" i="5"/>
  <c r="K801" i="5"/>
  <c r="K815" i="5"/>
  <c r="K806" i="5"/>
  <c r="K805" i="5"/>
  <c r="K809" i="5"/>
  <c r="K315" i="5"/>
  <c r="K812" i="5"/>
  <c r="K855" i="5"/>
  <c r="K854" i="5"/>
  <c r="K827" i="5"/>
  <c r="K829" i="5"/>
  <c r="K429" i="5"/>
  <c r="K847" i="5"/>
  <c r="K762" i="5"/>
  <c r="K837" i="5"/>
  <c r="K834" i="5"/>
  <c r="K632" i="5"/>
  <c r="K842" i="5"/>
  <c r="K843" i="5"/>
  <c r="K841" i="5"/>
  <c r="K844" i="5"/>
  <c r="K825" i="5"/>
  <c r="K832" i="5"/>
  <c r="K771" i="5"/>
  <c r="K813" i="5"/>
  <c r="K858" i="5"/>
  <c r="K856" i="5"/>
  <c r="K826" i="5"/>
  <c r="K861" i="5"/>
  <c r="K595" i="5"/>
  <c r="K723" i="5"/>
  <c r="K588" i="5"/>
  <c r="K823" i="5"/>
  <c r="K819" i="5"/>
  <c r="K816" i="5"/>
  <c r="K851" i="5"/>
  <c r="K850" i="5"/>
  <c r="K848" i="5"/>
  <c r="K763" i="5"/>
  <c r="K430" i="5"/>
  <c r="K431" i="5"/>
  <c r="K432" i="5"/>
  <c r="K435" i="5"/>
  <c r="K436" i="5"/>
  <c r="K427" i="5"/>
  <c r="K437" i="5"/>
  <c r="K438" i="5"/>
  <c r="K428" i="5"/>
  <c r="K439" i="5"/>
  <c r="K440" i="5"/>
  <c r="K441" i="5"/>
  <c r="K442" i="5"/>
  <c r="K640" i="5"/>
  <c r="K444" i="5"/>
  <c r="K445" i="5"/>
  <c r="K465" i="5"/>
  <c r="K446" i="5"/>
  <c r="K447" i="5"/>
  <c r="K448" i="5"/>
  <c r="K449" i="5"/>
  <c r="K450" i="5"/>
  <c r="K452" i="5"/>
  <c r="K453" i="5"/>
  <c r="K454" i="5"/>
  <c r="K455" i="5"/>
  <c r="K456" i="5"/>
  <c r="K457" i="5"/>
  <c r="K466" i="5"/>
  <c r="K458" i="5"/>
  <c r="K459" i="5"/>
  <c r="K460" i="5"/>
  <c r="K461" i="5"/>
  <c r="K463" i="5"/>
  <c r="K433" i="5"/>
  <c r="K663" i="5"/>
  <c r="K676" i="5"/>
  <c r="K840" i="5"/>
  <c r="K675" i="5"/>
  <c r="K677" i="5"/>
  <c r="K685" i="5"/>
  <c r="K686" i="5"/>
  <c r="K679" i="5"/>
  <c r="K687" i="5"/>
  <c r="K688" i="5"/>
  <c r="K777" i="5"/>
  <c r="K695" i="5"/>
  <c r="K693" i="5"/>
  <c r="K696" i="5"/>
  <c r="K698" i="5"/>
  <c r="K694" i="5"/>
  <c r="K701" i="5"/>
  <c r="K703" i="5"/>
  <c r="K706" i="5"/>
  <c r="K704" i="5"/>
  <c r="K705" i="5"/>
  <c r="K707" i="5"/>
  <c r="K798" i="5"/>
  <c r="K605" i="5"/>
  <c r="K710" i="5"/>
  <c r="K711" i="5"/>
  <c r="K754" i="5"/>
  <c r="K712" i="5"/>
  <c r="K715" i="5"/>
  <c r="K721" i="5"/>
  <c r="K717" i="5"/>
  <c r="K722" i="5"/>
  <c r="K718" i="5"/>
  <c r="K713" i="5"/>
  <c r="K724" i="5"/>
  <c r="K725" i="5"/>
  <c r="K726" i="5"/>
  <c r="K659" i="5"/>
  <c r="K728" i="5"/>
  <c r="K729" i="5"/>
  <c r="K730" i="5"/>
  <c r="K731" i="5"/>
  <c r="K790" i="5"/>
  <c r="K787" i="5"/>
  <c r="K625" i="5"/>
  <c r="K626" i="5"/>
  <c r="K563" i="5"/>
  <c r="K548" i="5"/>
  <c r="K642" i="5"/>
  <c r="K742" i="5"/>
  <c r="K756" i="5"/>
  <c r="K735" i="5"/>
  <c r="K736" i="5"/>
  <c r="K849" i="5"/>
  <c r="K755" i="5"/>
  <c r="K759" i="5"/>
  <c r="K752" i="5"/>
  <c r="K749" i="5"/>
  <c r="K743" i="5"/>
  <c r="K747" i="5"/>
  <c r="K734" i="5"/>
  <c r="K748" i="5"/>
  <c r="K766" i="5"/>
  <c r="K765" i="5"/>
  <c r="K733" i="5"/>
  <c r="K817" i="5"/>
  <c r="K628" i="5"/>
  <c r="K768" i="5"/>
  <c r="K426" i="5"/>
  <c r="K776" i="5"/>
  <c r="K773" i="5"/>
  <c r="K668" i="5"/>
  <c r="K649" i="5"/>
  <c r="K650" i="5"/>
  <c r="K651" i="5"/>
  <c r="K652" i="5"/>
  <c r="K644" i="5"/>
  <c r="K645" i="5"/>
  <c r="K653" i="5"/>
  <c r="K654" i="5"/>
  <c r="K662" i="5"/>
  <c r="K646" i="5"/>
  <c r="K647" i="5"/>
  <c r="K656" i="5"/>
  <c r="K585" i="5"/>
  <c r="K660" i="5"/>
  <c r="K661" i="5"/>
  <c r="K657" i="5"/>
  <c r="K796" i="5"/>
  <c r="K797" i="5"/>
  <c r="K795" i="5"/>
  <c r="K624" i="5"/>
  <c r="K629" i="5"/>
  <c r="K636" i="5"/>
  <c r="K637" i="5"/>
  <c r="K641" i="5"/>
  <c r="K630" i="5"/>
  <c r="K638" i="5"/>
  <c r="K631" i="5"/>
  <c r="K684" i="5"/>
  <c r="K633" i="5"/>
  <c r="K635" i="5"/>
  <c r="K634" i="5"/>
  <c r="K586" i="5"/>
  <c r="K591" i="5"/>
  <c r="K592" i="5"/>
  <c r="K594" i="5"/>
  <c r="K589" i="5"/>
  <c r="K674" i="5"/>
  <c r="K384" i="5"/>
  <c r="K599" i="5"/>
  <c r="K598" i="5"/>
  <c r="K462" i="5"/>
  <c r="K596" i="5"/>
  <c r="K597" i="5"/>
  <c r="K607" i="5"/>
  <c r="K610" i="5"/>
  <c r="K833" i="5"/>
  <c r="K709" i="5"/>
  <c r="K516" i="5"/>
  <c r="K618" i="5"/>
  <c r="K619" i="5"/>
  <c r="K620" i="5"/>
  <c r="K617" i="5"/>
  <c r="K621" i="5"/>
  <c r="K613" i="5"/>
  <c r="K527" i="5"/>
  <c r="K616" i="5"/>
  <c r="K622" i="5"/>
  <c r="K614" i="5"/>
  <c r="K615" i="5"/>
  <c r="K680" i="5"/>
  <c r="K700" i="5"/>
  <c r="K550" i="5"/>
  <c r="K572" i="5"/>
  <c r="K573" i="5"/>
  <c r="K574" i="5"/>
  <c r="K575" i="5"/>
  <c r="K576" i="5"/>
  <c r="K577" i="5"/>
  <c r="K558" i="5"/>
  <c r="K559" i="5"/>
  <c r="K560" i="5"/>
  <c r="K561" i="5"/>
  <c r="K564" i="5"/>
  <c r="K562" i="5"/>
  <c r="K565" i="5"/>
  <c r="K566" i="5"/>
  <c r="K571" i="5"/>
  <c r="K551" i="5"/>
  <c r="K681" i="5"/>
  <c r="K552" i="5"/>
  <c r="K553" i="5"/>
  <c r="K578" i="5"/>
  <c r="K580" i="5"/>
  <c r="K581" i="5"/>
  <c r="K570" i="5"/>
  <c r="K554" i="5"/>
  <c r="K549" i="5"/>
  <c r="K555" i="5"/>
  <c r="K708" i="5"/>
  <c r="K467" i="5"/>
  <c r="K611" i="5"/>
  <c r="K492" i="5"/>
  <c r="K490" i="5"/>
  <c r="K493" i="5"/>
  <c r="K494" i="5"/>
  <c r="K491" i="5"/>
  <c r="K495" i="5"/>
  <c r="K506" i="5"/>
  <c r="K496" i="5"/>
  <c r="K501" i="5"/>
  <c r="K485" i="5"/>
  <c r="K484" i="5"/>
  <c r="K486" i="5"/>
  <c r="K487" i="5"/>
  <c r="K488" i="5"/>
  <c r="K497" i="5"/>
  <c r="K478" i="5"/>
  <c r="K502" i="5"/>
  <c r="K498" i="5"/>
  <c r="K499" i="5"/>
  <c r="K535" i="5"/>
  <c r="K533" i="5"/>
  <c r="K537" i="5"/>
  <c r="K542" i="5"/>
  <c r="K538" i="5"/>
  <c r="K536" i="5"/>
  <c r="K520" i="5"/>
  <c r="K545" i="5"/>
  <c r="K531" i="5"/>
  <c r="K539" i="5"/>
  <c r="K534" i="5"/>
  <c r="K543" i="5"/>
  <c r="K515" i="5"/>
  <c r="K547" i="5"/>
  <c r="K540" i="5"/>
  <c r="K702" i="5"/>
  <c r="K544" i="5"/>
  <c r="K532" i="5"/>
  <c r="K665" i="5"/>
  <c r="K670" i="5"/>
  <c r="K673" i="5"/>
  <c r="K671" i="5"/>
  <c r="K669" i="5"/>
  <c r="K804" i="5"/>
  <c r="K666" i="5"/>
  <c r="K667" i="5"/>
  <c r="K388" i="5"/>
  <c r="K393" i="5"/>
  <c r="K391" i="5"/>
  <c r="K387" i="5"/>
  <c r="K410" i="5"/>
  <c r="K411" i="5"/>
  <c r="K569" i="5"/>
  <c r="K489" i="5"/>
  <c r="K46" i="5"/>
  <c r="K47" i="5"/>
  <c r="K48" i="5"/>
  <c r="K53" i="5"/>
  <c r="K714" i="5"/>
  <c r="K567" i="5"/>
  <c r="K557" i="5"/>
  <c r="K579" i="5"/>
  <c r="K875" i="5"/>
  <c r="K68" i="5"/>
  <c r="K876" i="5"/>
  <c r="K877" i="5"/>
  <c r="K879" i="5"/>
  <c r="K880" i="5"/>
  <c r="K881" i="5"/>
  <c r="K882" i="5"/>
  <c r="K878" i="5"/>
  <c r="K883" i="5"/>
  <c r="K864" i="5"/>
  <c r="K865" i="5"/>
  <c r="K869" i="5"/>
  <c r="K867" i="5"/>
  <c r="K866" i="5"/>
  <c r="K862" i="5"/>
  <c r="K868" i="5"/>
  <c r="K568" i="5"/>
  <c r="S276" i="5"/>
  <c r="S273" i="5"/>
  <c r="S271" i="5"/>
  <c r="S282" i="5"/>
  <c r="S15" i="5"/>
  <c r="S274" i="5"/>
  <c r="S272" i="5"/>
  <c r="S323" i="5"/>
  <c r="S324" i="5"/>
  <c r="S327" i="5"/>
  <c r="S346" i="5"/>
  <c r="S351" i="5"/>
  <c r="S333" i="5"/>
  <c r="S334" i="5"/>
  <c r="S335" i="5"/>
  <c r="S336" i="5"/>
  <c r="S337" i="5"/>
  <c r="S338" i="5"/>
  <c r="S340" i="5"/>
  <c r="S341" i="5"/>
  <c r="S342" i="5"/>
  <c r="S328" i="5"/>
  <c r="S329" i="5"/>
  <c r="S331" i="5"/>
  <c r="S343" i="5"/>
  <c r="S344" i="5"/>
  <c r="S299" i="5"/>
  <c r="S288" i="5"/>
  <c r="S286" i="5"/>
  <c r="S287" i="5"/>
  <c r="S664" i="5"/>
  <c r="S760" i="5"/>
  <c r="S761" i="5"/>
  <c r="S285" i="5"/>
  <c r="S284" i="5"/>
  <c r="S314" i="5"/>
  <c r="S318" i="5"/>
  <c r="S317" i="5"/>
  <c r="S319" i="5"/>
  <c r="S322" i="5"/>
  <c r="S321" i="5"/>
  <c r="S320" i="5"/>
  <c r="S290" i="5"/>
  <c r="S295" i="5"/>
  <c r="S300" i="5"/>
  <c r="S307" i="5"/>
  <c r="S291" i="5"/>
  <c r="S289" i="5"/>
  <c r="S301" i="5"/>
  <c r="S302" i="5"/>
  <c r="S292" i="5"/>
  <c r="S293" i="5"/>
  <c r="S294" i="5"/>
  <c r="S303" i="5"/>
  <c r="S304" i="5"/>
  <c r="S305" i="5"/>
  <c r="S297" i="5"/>
  <c r="S296" i="5"/>
  <c r="S306" i="5"/>
  <c r="P276" i="5"/>
  <c r="P273" i="5"/>
  <c r="P271" i="5"/>
  <c r="P282" i="5"/>
  <c r="P15" i="5"/>
  <c r="P274" i="5"/>
  <c r="P272" i="5"/>
  <c r="P323" i="5"/>
  <c r="P324" i="5"/>
  <c r="P327" i="5"/>
  <c r="P346" i="5"/>
  <c r="P351" i="5"/>
  <c r="P333" i="5"/>
  <c r="P334" i="5"/>
  <c r="P335" i="5"/>
  <c r="P336" i="5"/>
  <c r="P337" i="5"/>
  <c r="P338" i="5"/>
  <c r="P340" i="5"/>
  <c r="P341" i="5"/>
  <c r="P342" i="5"/>
  <c r="P328" i="5"/>
  <c r="P329" i="5"/>
  <c r="P331" i="5"/>
  <c r="P343" i="5"/>
  <c r="P344" i="5"/>
  <c r="P299" i="5"/>
  <c r="P288" i="5"/>
  <c r="P286" i="5"/>
  <c r="P287" i="5"/>
  <c r="P664" i="5"/>
  <c r="P760" i="5"/>
  <c r="P761" i="5"/>
  <c r="P285" i="5"/>
  <c r="P284" i="5"/>
  <c r="P314" i="5"/>
  <c r="P318" i="5"/>
  <c r="P317" i="5"/>
  <c r="P319" i="5"/>
  <c r="P322" i="5"/>
  <c r="P321" i="5"/>
  <c r="P320" i="5"/>
  <c r="P308" i="5"/>
  <c r="P290" i="5"/>
  <c r="P295" i="5"/>
  <c r="P300" i="5"/>
  <c r="P307" i="5"/>
  <c r="P291" i="5"/>
  <c r="P289" i="5"/>
  <c r="P301" i="5"/>
  <c r="P302" i="5"/>
  <c r="P292" i="5"/>
  <c r="P293" i="5"/>
  <c r="P294" i="5"/>
  <c r="P303" i="5"/>
  <c r="P304" i="5"/>
  <c r="P305" i="5"/>
  <c r="P297" i="5"/>
  <c r="P296" i="5"/>
  <c r="P306" i="5"/>
  <c r="N276" i="5"/>
  <c r="N273" i="5"/>
  <c r="N271" i="5"/>
  <c r="N282" i="5"/>
  <c r="N15" i="5"/>
  <c r="N274" i="5"/>
  <c r="N272" i="5"/>
  <c r="N323" i="5"/>
  <c r="N324" i="5"/>
  <c r="N327" i="5"/>
  <c r="N346" i="5"/>
  <c r="N351" i="5"/>
  <c r="N333" i="5"/>
  <c r="N334" i="5"/>
  <c r="N335" i="5"/>
  <c r="N336" i="5"/>
  <c r="N337" i="5"/>
  <c r="N338" i="5"/>
  <c r="N340" i="5"/>
  <c r="N341" i="5"/>
  <c r="N342" i="5"/>
  <c r="N328" i="5"/>
  <c r="N329" i="5"/>
  <c r="N331" i="5"/>
  <c r="N343" i="5"/>
  <c r="N344" i="5"/>
  <c r="N299" i="5"/>
  <c r="N288" i="5"/>
  <c r="N286" i="5"/>
  <c r="N287" i="5"/>
  <c r="N664" i="5"/>
  <c r="N760" i="5"/>
  <c r="N761" i="5"/>
  <c r="N285" i="5"/>
  <c r="N284" i="5"/>
  <c r="N314" i="5"/>
  <c r="N318" i="5"/>
  <c r="N317" i="5"/>
  <c r="N319" i="5"/>
  <c r="N322" i="5"/>
  <c r="N321" i="5"/>
  <c r="N320" i="5"/>
  <c r="N308" i="5"/>
  <c r="N290" i="5"/>
  <c r="N295" i="5"/>
  <c r="N300" i="5"/>
  <c r="N307" i="5"/>
  <c r="N291" i="5"/>
  <c r="N289" i="5"/>
  <c r="N301" i="5"/>
  <c r="N302" i="5"/>
  <c r="N292" i="5"/>
  <c r="N293" i="5"/>
  <c r="N294" i="5"/>
  <c r="N303" i="5"/>
  <c r="N304" i="5"/>
  <c r="N305" i="5"/>
  <c r="N297" i="5"/>
  <c r="N296" i="5"/>
  <c r="N306" i="5"/>
  <c r="K276" i="5"/>
  <c r="K273" i="5"/>
  <c r="K271" i="5"/>
  <c r="K282" i="5"/>
  <c r="K274" i="5"/>
  <c r="K272" i="5"/>
  <c r="K323" i="5"/>
  <c r="K324" i="5"/>
  <c r="K327" i="5"/>
  <c r="K346" i="5"/>
  <c r="K351" i="5"/>
  <c r="K333" i="5"/>
  <c r="K334" i="5"/>
  <c r="K335" i="5"/>
  <c r="K336" i="5"/>
  <c r="K337" i="5"/>
  <c r="K338" i="5"/>
  <c r="K340" i="5"/>
  <c r="K342" i="5"/>
  <c r="K328" i="5"/>
  <c r="K329" i="5"/>
  <c r="K331" i="5"/>
  <c r="K343" i="5"/>
  <c r="K344" i="5"/>
  <c r="K299" i="5"/>
  <c r="K288" i="5"/>
  <c r="K286" i="5"/>
  <c r="K287" i="5"/>
  <c r="K664" i="5"/>
  <c r="K760" i="5"/>
  <c r="K761" i="5"/>
  <c r="K285" i="5"/>
  <c r="K284" i="5"/>
  <c r="K314" i="5"/>
  <c r="K318" i="5"/>
  <c r="K317" i="5"/>
  <c r="K319" i="5"/>
  <c r="K322" i="5"/>
  <c r="K321" i="5"/>
  <c r="K320" i="5"/>
  <c r="K308" i="5"/>
  <c r="K290" i="5"/>
  <c r="K295" i="5"/>
  <c r="K300" i="5"/>
  <c r="K307" i="5"/>
  <c r="K291" i="5"/>
  <c r="K289" i="5"/>
  <c r="K301" i="5"/>
  <c r="K302" i="5"/>
  <c r="K292" i="5"/>
  <c r="K293" i="5"/>
  <c r="K294" i="5"/>
  <c r="K303" i="5"/>
  <c r="K304" i="5"/>
  <c r="K305" i="5"/>
  <c r="K297" i="5"/>
  <c r="K296" i="5"/>
  <c r="K306" i="5"/>
  <c r="S308" i="5" l="1"/>
  <c r="R573" i="5"/>
  <c r="R700" i="5"/>
  <c r="R617" i="5"/>
  <c r="R610" i="5"/>
  <c r="R596" i="5"/>
  <c r="R591" i="5"/>
  <c r="R684" i="5"/>
  <c r="R570" i="5"/>
  <c r="R477" i="5"/>
  <c r="R571" i="5"/>
  <c r="R401" i="5"/>
  <c r="R397" i="5"/>
  <c r="R395" i="5"/>
  <c r="R368" i="5"/>
  <c r="R345" i="5"/>
  <c r="R488" i="5"/>
  <c r="R491" i="5"/>
  <c r="R868" i="5"/>
  <c r="R865" i="5"/>
  <c r="R68" i="5"/>
  <c r="R53" i="5"/>
  <c r="R46" i="5"/>
  <c r="R667" i="5"/>
  <c r="R521" i="5"/>
  <c r="R526" i="5"/>
  <c r="R524" i="5"/>
  <c r="R545" i="5"/>
  <c r="R537" i="5"/>
  <c r="R869" i="5"/>
  <c r="R867" i="5"/>
  <c r="R881" i="5"/>
  <c r="R567" i="5"/>
  <c r="R569" i="5"/>
  <c r="R392" i="5"/>
  <c r="R804" i="5"/>
  <c r="R529" i="5"/>
  <c r="R525" i="5"/>
  <c r="R534" i="5"/>
  <c r="R520" i="5"/>
  <c r="R878" i="5"/>
  <c r="R880" i="5"/>
  <c r="R579" i="5"/>
  <c r="R47" i="5"/>
  <c r="R388" i="5"/>
  <c r="R673" i="5"/>
  <c r="R522" i="5"/>
  <c r="R528" i="5"/>
  <c r="R547" i="5"/>
  <c r="R542" i="5"/>
  <c r="R498" i="5"/>
  <c r="R497" i="5"/>
  <c r="R501" i="5"/>
  <c r="R495" i="5"/>
  <c r="R492" i="5"/>
  <c r="R554" i="5"/>
  <c r="R553" i="5"/>
  <c r="R551" i="5"/>
  <c r="R564" i="5"/>
  <c r="R574" i="5"/>
  <c r="R614" i="5"/>
  <c r="R621" i="5"/>
  <c r="R597" i="5"/>
  <c r="R599" i="5"/>
  <c r="R592" i="5"/>
  <c r="R633" i="5"/>
  <c r="R641" i="5"/>
  <c r="R657" i="5"/>
  <c r="R647" i="5"/>
  <c r="R644" i="5"/>
  <c r="R817" i="5"/>
  <c r="R748" i="5"/>
  <c r="R759" i="5"/>
  <c r="R735" i="5"/>
  <c r="R548" i="5"/>
  <c r="R728" i="5"/>
  <c r="R718" i="5"/>
  <c r="R798" i="5"/>
  <c r="R703" i="5"/>
  <c r="R696" i="5"/>
  <c r="R687" i="5"/>
  <c r="R461" i="5"/>
  <c r="R453" i="5"/>
  <c r="R447" i="5"/>
  <c r="R442" i="5"/>
  <c r="R437" i="5"/>
  <c r="R430" i="5"/>
  <c r="R861" i="5"/>
  <c r="R858" i="5"/>
  <c r="R825" i="5"/>
  <c r="R315" i="5"/>
  <c r="R785" i="5"/>
  <c r="R781" i="5"/>
  <c r="R795" i="5"/>
  <c r="R645" i="5"/>
  <c r="R650" i="5"/>
  <c r="R642" i="5"/>
  <c r="R729" i="5"/>
  <c r="R713" i="5"/>
  <c r="R712" i="5"/>
  <c r="R706" i="5"/>
  <c r="R685" i="5"/>
  <c r="R463" i="5"/>
  <c r="R466" i="5"/>
  <c r="R448" i="5"/>
  <c r="R640" i="5"/>
  <c r="R438" i="5"/>
  <c r="R431" i="5"/>
  <c r="R850" i="5"/>
  <c r="R823" i="5"/>
  <c r="R832" i="5"/>
  <c r="R837" i="5"/>
  <c r="R303" i="5"/>
  <c r="R301" i="5"/>
  <c r="R300" i="5"/>
  <c r="R760" i="5"/>
  <c r="R331" i="5"/>
  <c r="R854" i="5"/>
  <c r="R530" i="5"/>
  <c r="R779" i="5"/>
  <c r="R420" i="5"/>
  <c r="R402" i="5"/>
  <c r="R413" i="5"/>
  <c r="R364" i="5"/>
  <c r="R864" i="5"/>
  <c r="R875" i="5"/>
  <c r="R387" i="5"/>
  <c r="R670" i="5"/>
  <c r="R702" i="5"/>
  <c r="R543" i="5"/>
  <c r="R502" i="5"/>
  <c r="R487" i="5"/>
  <c r="R494" i="5"/>
  <c r="R581" i="5"/>
  <c r="R659" i="5"/>
  <c r="R568" i="5"/>
  <c r="R877" i="5"/>
  <c r="R48" i="5"/>
  <c r="R411" i="5"/>
  <c r="R391" i="5"/>
  <c r="R669" i="5"/>
  <c r="R523" i="5"/>
  <c r="R544" i="5"/>
  <c r="R515" i="5"/>
  <c r="R536" i="5"/>
  <c r="R484" i="5"/>
  <c r="R578" i="5"/>
  <c r="R565" i="5"/>
  <c r="R558" i="5"/>
  <c r="R527" i="5"/>
  <c r="R619" i="5"/>
  <c r="R607" i="5"/>
  <c r="R598" i="5"/>
  <c r="R594" i="5"/>
  <c r="R634" i="5"/>
  <c r="R629" i="5"/>
  <c r="R660" i="5"/>
  <c r="R654" i="5"/>
  <c r="R652" i="5"/>
  <c r="R764" i="5"/>
  <c r="R747" i="5"/>
  <c r="R736" i="5"/>
  <c r="R742" i="5"/>
  <c r="R625" i="5"/>
  <c r="R730" i="5"/>
  <c r="R725" i="5"/>
  <c r="R721" i="5"/>
  <c r="R711" i="5"/>
  <c r="R705" i="5"/>
  <c r="R679" i="5"/>
  <c r="R840" i="5"/>
  <c r="R459" i="5"/>
  <c r="R455" i="5"/>
  <c r="R450" i="5"/>
  <c r="R445" i="5"/>
  <c r="R439" i="5"/>
  <c r="R435" i="5"/>
  <c r="R763" i="5"/>
  <c r="R862" i="5"/>
  <c r="R883" i="5"/>
  <c r="R876" i="5"/>
  <c r="R866" i="5"/>
  <c r="R557" i="5"/>
  <c r="R532" i="5"/>
  <c r="R518" i="5"/>
  <c r="R496" i="5"/>
  <c r="R552" i="5"/>
  <c r="R560" i="5"/>
  <c r="R572" i="5"/>
  <c r="R680" i="5"/>
  <c r="R622" i="5"/>
  <c r="R709" i="5"/>
  <c r="R462" i="5"/>
  <c r="R674" i="5"/>
  <c r="R637" i="5"/>
  <c r="R661" i="5"/>
  <c r="R643" i="5"/>
  <c r="R668" i="5"/>
  <c r="R768" i="5"/>
  <c r="R733" i="5"/>
  <c r="R749" i="5"/>
  <c r="R755" i="5"/>
  <c r="R790" i="5"/>
  <c r="R722" i="5"/>
  <c r="R693" i="5"/>
  <c r="R677" i="5"/>
  <c r="R663" i="5"/>
  <c r="R457" i="5"/>
  <c r="R452" i="5"/>
  <c r="R441" i="5"/>
  <c r="R427" i="5"/>
  <c r="R816" i="5"/>
  <c r="R859" i="5"/>
  <c r="R844" i="5"/>
  <c r="R829" i="5"/>
  <c r="R809" i="5"/>
  <c r="R801" i="5"/>
  <c r="R692" i="5"/>
  <c r="R778" i="5"/>
  <c r="R422" i="5"/>
  <c r="R406" i="5"/>
  <c r="R400" i="5"/>
  <c r="R412" i="5"/>
  <c r="R394" i="5"/>
  <c r="R882" i="5"/>
  <c r="R489" i="5"/>
  <c r="R533" i="5"/>
  <c r="R646" i="5"/>
  <c r="R879" i="5"/>
  <c r="R666" i="5"/>
  <c r="R631" i="5"/>
  <c r="R588" i="5"/>
  <c r="R714" i="5"/>
  <c r="R410" i="5"/>
  <c r="R393" i="5"/>
  <c r="R671" i="5"/>
  <c r="R519" i="5"/>
  <c r="R540" i="5"/>
  <c r="R531" i="5"/>
  <c r="R538" i="5"/>
  <c r="R499" i="5"/>
  <c r="R478" i="5"/>
  <c r="R485" i="5"/>
  <c r="R506" i="5"/>
  <c r="R490" i="5"/>
  <c r="R611" i="5"/>
  <c r="R708" i="5"/>
  <c r="R549" i="5"/>
  <c r="R681" i="5"/>
  <c r="R562" i="5"/>
  <c r="R577" i="5"/>
  <c r="R575" i="5"/>
  <c r="R550" i="5"/>
  <c r="R615" i="5"/>
  <c r="R613" i="5"/>
  <c r="R618" i="5"/>
  <c r="R635" i="5"/>
  <c r="R630" i="5"/>
  <c r="R585" i="5"/>
  <c r="R653" i="5"/>
  <c r="R651" i="5"/>
  <c r="R776" i="5"/>
  <c r="R743" i="5"/>
  <c r="R715" i="5"/>
  <c r="R710" i="5"/>
  <c r="R704" i="5"/>
  <c r="R698" i="5"/>
  <c r="R688" i="5"/>
  <c r="R686" i="5"/>
  <c r="R458" i="5"/>
  <c r="R454" i="5"/>
  <c r="R449" i="5"/>
  <c r="R444" i="5"/>
  <c r="R428" i="5"/>
  <c r="R432" i="5"/>
  <c r="R848" i="5"/>
  <c r="R819" i="5"/>
  <c r="R723" i="5"/>
  <c r="R834" i="5"/>
  <c r="R429" i="5"/>
  <c r="R806" i="5"/>
  <c r="R784" i="5"/>
  <c r="R780" i="5"/>
  <c r="R418" i="5"/>
  <c r="R415" i="5"/>
  <c r="R414" i="5"/>
  <c r="R398" i="5"/>
  <c r="R404" i="5"/>
  <c r="R372" i="5"/>
  <c r="R365" i="5"/>
  <c r="R486" i="5"/>
  <c r="R467" i="5"/>
  <c r="R555" i="5"/>
  <c r="R580" i="5"/>
  <c r="R566" i="5"/>
  <c r="R559" i="5"/>
  <c r="R576" i="5"/>
  <c r="R616" i="5"/>
  <c r="R620" i="5"/>
  <c r="R833" i="5"/>
  <c r="R589" i="5"/>
  <c r="R638" i="5"/>
  <c r="R797" i="5"/>
  <c r="R662" i="5"/>
  <c r="R773" i="5"/>
  <c r="R628" i="5"/>
  <c r="R765" i="5"/>
  <c r="R734" i="5"/>
  <c r="R756" i="5"/>
  <c r="R626" i="5"/>
  <c r="R731" i="5"/>
  <c r="R726" i="5"/>
  <c r="R717" i="5"/>
  <c r="R754" i="5"/>
  <c r="R707" i="5"/>
  <c r="R694" i="5"/>
  <c r="R695" i="5"/>
  <c r="R675" i="5"/>
  <c r="R460" i="5"/>
  <c r="R456" i="5"/>
  <c r="R465" i="5"/>
  <c r="R440" i="5"/>
  <c r="R436" i="5"/>
  <c r="R826" i="5"/>
  <c r="R841" i="5"/>
  <c r="R632" i="5"/>
  <c r="R847" i="5"/>
  <c r="R812" i="5"/>
  <c r="R805" i="5"/>
  <c r="R800" i="5"/>
  <c r="R791" i="5"/>
  <c r="R417" i="5"/>
  <c r="R421" i="5"/>
  <c r="R399" i="5"/>
  <c r="R377" i="5"/>
  <c r="R366" i="5"/>
  <c r="R856" i="5"/>
  <c r="R813" i="5"/>
  <c r="R843" i="5"/>
  <c r="R799" i="5"/>
  <c r="R603" i="5"/>
  <c r="R786" i="5"/>
  <c r="R744" i="5"/>
  <c r="R423" i="5"/>
  <c r="R419" i="5"/>
  <c r="R403" i="5"/>
  <c r="R407" i="5"/>
  <c r="R396" i="5"/>
  <c r="R405" i="5"/>
  <c r="R369" i="5"/>
  <c r="R338" i="5"/>
  <c r="R351" i="5"/>
  <c r="R318" i="5"/>
  <c r="R342" i="5"/>
  <c r="R335" i="5"/>
  <c r="R285" i="5"/>
  <c r="R664" i="5"/>
  <c r="R344" i="5"/>
  <c r="R328" i="5"/>
  <c r="R341" i="5"/>
  <c r="R334" i="5"/>
  <c r="R324" i="5"/>
  <c r="R291" i="5"/>
  <c r="R294" i="5"/>
  <c r="R290" i="5"/>
  <c r="R296" i="5"/>
  <c r="R293" i="5"/>
  <c r="R299" i="5"/>
  <c r="R337" i="5"/>
  <c r="R306" i="5"/>
  <c r="R295" i="5"/>
  <c r="R320" i="5"/>
  <c r="R314" i="5"/>
  <c r="R288" i="5"/>
  <c r="R329" i="5"/>
  <c r="R327" i="5"/>
  <c r="R282" i="5"/>
  <c r="R272" i="5"/>
  <c r="R333" i="5"/>
  <c r="R305" i="5"/>
  <c r="R308" i="5"/>
  <c r="R284" i="5"/>
  <c r="R273" i="5"/>
  <c r="R307" i="5"/>
  <c r="R340" i="5"/>
  <c r="R323" i="5"/>
  <c r="R292" i="5"/>
  <c r="R319" i="5"/>
  <c r="R346" i="5"/>
  <c r="R274" i="5"/>
  <c r="R302" i="5"/>
  <c r="R317" i="5"/>
  <c r="R761" i="5"/>
  <c r="R286" i="5"/>
  <c r="R336" i="5"/>
  <c r="R276" i="5"/>
  <c r="R322" i="5"/>
  <c r="R855" i="5"/>
  <c r="R665" i="5"/>
  <c r="R563" i="5"/>
  <c r="R701" i="5"/>
  <c r="R842" i="5"/>
  <c r="R762" i="5"/>
  <c r="R824" i="5"/>
  <c r="S665" i="5"/>
  <c r="S563" i="5"/>
  <c r="S701" i="5"/>
  <c r="S842" i="5"/>
  <c r="S762" i="5"/>
  <c r="S824" i="5"/>
  <c r="R535" i="5"/>
  <c r="R586" i="5"/>
  <c r="R752" i="5"/>
  <c r="R849" i="5"/>
  <c r="S535" i="5"/>
  <c r="S586" i="5"/>
  <c r="S752" i="5"/>
  <c r="S849" i="5"/>
  <c r="R796" i="5"/>
  <c r="R777" i="5"/>
  <c r="R433" i="5"/>
  <c r="S796" i="5"/>
  <c r="S777" i="5"/>
  <c r="S433" i="5"/>
  <c r="R624" i="5"/>
  <c r="R724" i="5"/>
  <c r="R771" i="5"/>
  <c r="S624" i="5"/>
  <c r="S724" i="5"/>
  <c r="S771" i="5"/>
  <c r="R766" i="5"/>
  <c r="R787" i="5"/>
  <c r="R605" i="5"/>
  <c r="R676" i="5"/>
  <c r="R595" i="5"/>
  <c r="S656" i="5"/>
  <c r="S426" i="5"/>
  <c r="S766" i="5"/>
  <c r="S787" i="5"/>
  <c r="S605" i="5"/>
  <c r="S676" i="5"/>
  <c r="S595" i="5"/>
  <c r="R656" i="5"/>
  <c r="R426" i="5"/>
  <c r="R516" i="5"/>
  <c r="R384" i="5"/>
  <c r="R649" i="5"/>
  <c r="R851" i="5"/>
  <c r="R815" i="5"/>
  <c r="S516" i="5"/>
  <c r="S384" i="5"/>
  <c r="S649" i="5"/>
  <c r="S851" i="5"/>
  <c r="S815" i="5"/>
  <c r="R493" i="5"/>
  <c r="R539" i="5"/>
  <c r="R561" i="5"/>
  <c r="R15" i="5"/>
  <c r="R827" i="5"/>
  <c r="R408" i="5"/>
  <c r="R446" i="5"/>
  <c r="R297" i="5"/>
  <c r="R321" i="5"/>
  <c r="R636" i="5"/>
  <c r="R289" i="5"/>
  <c r="R359" i="5"/>
  <c r="R828" i="5"/>
  <c r="R361" i="5"/>
  <c r="R360" i="5"/>
  <c r="R363" i="5"/>
  <c r="R287" i="5"/>
  <c r="R271" i="5"/>
  <c r="R304" i="5"/>
  <c r="R343" i="5"/>
  <c r="S107" i="5"/>
  <c r="P107" i="5"/>
  <c r="N112" i="5"/>
  <c r="N107" i="5"/>
  <c r="K107" i="5"/>
  <c r="S110" i="5"/>
  <c r="S108" i="5"/>
  <c r="S134" i="5"/>
  <c r="S113" i="5"/>
  <c r="S109" i="5"/>
  <c r="S111" i="5"/>
  <c r="S112" i="5"/>
  <c r="P110" i="5"/>
  <c r="P108" i="5"/>
  <c r="P134" i="5"/>
  <c r="P113" i="5"/>
  <c r="P109" i="5"/>
  <c r="P111" i="5"/>
  <c r="P112" i="5"/>
  <c r="N110" i="5"/>
  <c r="N108" i="5"/>
  <c r="N134" i="5"/>
  <c r="N113" i="5"/>
  <c r="N109" i="5"/>
  <c r="N111" i="5"/>
  <c r="K110" i="5"/>
  <c r="K108" i="5"/>
  <c r="K134" i="5"/>
  <c r="K113" i="5"/>
  <c r="K109" i="5"/>
  <c r="K111" i="5"/>
  <c r="K112" i="5"/>
  <c r="S106" i="5"/>
  <c r="S105" i="5"/>
  <c r="S104" i="5"/>
  <c r="P106" i="5"/>
  <c r="P105" i="5"/>
  <c r="P104" i="5"/>
  <c r="N106" i="5"/>
  <c r="N105" i="5"/>
  <c r="N104" i="5"/>
  <c r="K106" i="5"/>
  <c r="K105" i="5"/>
  <c r="K104" i="5"/>
  <c r="S103" i="5"/>
  <c r="S102" i="5"/>
  <c r="P103" i="5"/>
  <c r="P102" i="5"/>
  <c r="N103" i="5"/>
  <c r="N102" i="5"/>
  <c r="K103" i="5"/>
  <c r="K102" i="5"/>
  <c r="S101" i="5"/>
  <c r="S100" i="5"/>
  <c r="P101" i="5"/>
  <c r="P100" i="5"/>
  <c r="N101" i="5"/>
  <c r="N100" i="5"/>
  <c r="K101" i="5"/>
  <c r="K100" i="5"/>
  <c r="S57" i="5"/>
  <c r="P57" i="5"/>
  <c r="N57" i="5"/>
  <c r="K57" i="5"/>
  <c r="S58" i="5"/>
  <c r="P58" i="5"/>
  <c r="N58" i="5"/>
  <c r="K58" i="5"/>
  <c r="S59" i="5"/>
  <c r="S60" i="5"/>
  <c r="P59" i="5"/>
  <c r="P60" i="5"/>
  <c r="N59" i="5"/>
  <c r="N60" i="5"/>
  <c r="K59" i="5"/>
  <c r="K60" i="5"/>
  <c r="R104" i="5" l="1"/>
  <c r="R106" i="5"/>
  <c r="R134" i="5"/>
  <c r="R112" i="5"/>
  <c r="R105" i="5"/>
  <c r="R109" i="5"/>
  <c r="R108" i="5"/>
  <c r="R59" i="5"/>
  <c r="R60" i="5"/>
  <c r="R103" i="5"/>
  <c r="R58" i="5"/>
  <c r="R101" i="5"/>
  <c r="R100" i="5"/>
  <c r="R111" i="5"/>
  <c r="R113" i="5"/>
  <c r="R57" i="5"/>
  <c r="R110" i="5"/>
  <c r="R102" i="5"/>
  <c r="R107" i="5"/>
  <c r="S55" i="5"/>
  <c r="S390" i="5"/>
  <c r="S56" i="5"/>
  <c r="P55" i="5"/>
  <c r="P390" i="5"/>
  <c r="P56" i="5"/>
  <c r="N55" i="5"/>
  <c r="N390" i="5"/>
  <c r="N56" i="5"/>
  <c r="K55" i="5"/>
  <c r="K390" i="5"/>
  <c r="K56" i="5"/>
  <c r="P732" i="5"/>
  <c r="N732" i="5"/>
  <c r="K732" i="5"/>
  <c r="S732" i="5" l="1"/>
  <c r="R55" i="5"/>
  <c r="R732" i="5"/>
  <c r="R56" i="5"/>
  <c r="R390" i="5"/>
  <c r="S370" i="5" l="1"/>
  <c r="P370" i="5"/>
  <c r="N370" i="5"/>
  <c r="K370" i="5"/>
  <c r="S264" i="5"/>
  <c r="P264" i="5"/>
  <c r="N264" i="5"/>
  <c r="K264" i="5"/>
  <c r="S298" i="5"/>
  <c r="P298" i="5"/>
  <c r="N298" i="5"/>
  <c r="K298" i="5"/>
  <c r="R264" i="5" l="1"/>
  <c r="R298" i="5"/>
  <c r="R370" i="5"/>
  <c r="S45" i="5"/>
  <c r="S884" i="5" s="1"/>
  <c r="P45" i="5"/>
  <c r="P884" i="5" s="1"/>
  <c r="N45" i="5"/>
  <c r="N884" i="5" s="1"/>
  <c r="K45" i="5"/>
  <c r="K884" i="5" s="1"/>
  <c r="R45" i="5" l="1"/>
  <c r="R884" i="5" s="1"/>
</calcChain>
</file>

<file path=xl/sharedStrings.xml><?xml version="1.0" encoding="utf-8"?>
<sst xmlns="http://schemas.openxmlformats.org/spreadsheetml/2006/main" count="5302" uniqueCount="1170">
  <si>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</si>
  <si>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</si>
  <si>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</si>
  <si>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</si>
  <si>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</si>
  <si>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</si>
  <si>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</si>
  <si>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</si>
  <si>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</si>
  <si>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</si>
  <si>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</si>
  <si>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</si>
  <si>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</si>
  <si>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</si>
  <si>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</si>
  <si>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</si>
  <si>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</si>
  <si>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</si>
  <si>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</si>
  <si>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</si>
  <si>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</si>
  <si>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</si>
  <si>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</si>
  <si>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</si>
  <si>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</si>
  <si>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</si>
  <si>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</si>
  <si>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</si>
  <si>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</si>
  <si>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</si>
  <si>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</si>
  <si>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</si>
  <si>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</si>
  <si>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</si>
  <si>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</si>
  <si>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</si>
  <si>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</si>
  <si>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</si>
  <si>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</si>
  <si>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</si>
  <si>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</si>
  <si>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</si>
  <si>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</si>
  <si>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</si>
  <si>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</si>
  <si>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</si>
  <si>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</si>
  <si>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</si>
  <si>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</si>
  <si>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</si>
  <si>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</si>
  <si>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</si>
  <si>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</si>
  <si>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</si>
  <si>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</si>
  <si>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</si>
  <si>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</si>
  <si>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</si>
  <si>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</si>
  <si>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</si>
  <si>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</si>
  <si>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</si>
  <si>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</si>
  <si>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</si>
  <si>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</si>
  <si>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</si>
  <si>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</si>
  <si>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</si>
  <si>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</si>
  <si>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</si>
  <si>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</si>
  <si>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</si>
  <si>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</si>
  <si>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</si>
  <si>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</si>
  <si>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</si>
  <si>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</si>
  <si>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</si>
  <si>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</si>
  <si>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</si>
  <si>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</si>
  <si>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</si>
  <si>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</si>
  <si>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</si>
  <si>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</si>
  <si>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</si>
  <si>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</si>
  <si>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</si>
  <si>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</si>
  <si>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</si>
  <si>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</si>
  <si>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</si>
  <si>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</si>
  <si>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</si>
  <si>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</si>
  <si>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</si>
  <si>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</si>
  <si>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</si>
  <si>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</si>
  <si>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</si>
  <si>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</si>
  <si>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</si>
  <si>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</si>
  <si>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</si>
  <si>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</si>
  <si>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</si>
  <si>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</si>
  <si>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</si>
  <si>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</si>
  <si>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</si>
  <si>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</si>
  <si>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</si>
  <si>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</si>
  <si>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</si>
  <si>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</si>
  <si>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</si>
  <si>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</si>
  <si>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</si>
  <si>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</si>
  <si>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</si>
  <si>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</si>
  <si>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</si>
  <si>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</si>
  <si>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</si>
  <si>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</si>
  <si>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</si>
  <si>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</si>
  <si>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</si>
  <si>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</si>
  <si>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</si>
  <si>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</si>
  <si>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</si>
  <si>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</si>
  <si>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</si>
  <si>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</si>
  <si>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</si>
  <si>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</si>
  <si>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</si>
  <si>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</si>
  <si>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</si>
  <si>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</si>
  <si>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</si>
  <si>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</si>
  <si>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</si>
  <si>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</si>
  <si>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</si>
  <si>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</si>
  <si>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</si>
  <si>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</si>
  <si>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</si>
  <si>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</si>
  <si>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</si>
  <si>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</si>
  <si>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</si>
  <si>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</si>
  <si>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</si>
  <si>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</si>
  <si>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</si>
  <si>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</si>
  <si>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</si>
  <si>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</si>
  <si>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</si>
  <si>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</si>
  <si>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</si>
  <si>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</si>
  <si>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</si>
  <si>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</si>
  <si>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</si>
  <si>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</si>
  <si>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</si>
  <si>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</si>
  <si>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</si>
  <si>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</si>
  <si>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</si>
  <si>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</si>
  <si>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</si>
  <si>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</si>
  <si>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</si>
  <si>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</si>
  <si>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</si>
  <si>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</si>
  <si>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</si>
  <si>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</si>
  <si>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</si>
  <si>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</si>
  <si>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</si>
  <si>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</si>
  <si>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</si>
  <si>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</si>
  <si>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</si>
  <si>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</si>
  <si>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</si>
  <si>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</si>
  <si>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</si>
  <si>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</si>
  <si>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</si>
  <si>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</si>
  <si>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</si>
  <si>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ENCARGADO DE DIVISION</t>
  </si>
  <si>
    <t>AYUDANTE DE MANTENIMIENTO</t>
  </si>
  <si>
    <t>ELECTRICISTA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</si>
  <si>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</si>
  <si>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</si>
  <si>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</si>
  <si>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</si>
  <si>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</si>
  <si>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</si>
  <si>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</si>
  <si>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</si>
  <si>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</si>
  <si>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</si>
  <si>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</si>
  <si>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</si>
  <si>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</si>
  <si>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</si>
  <si>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</si>
  <si>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</si>
  <si>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</si>
  <si>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</si>
  <si>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</si>
  <si>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</si>
  <si>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</si>
  <si>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</si>
  <si>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</si>
  <si>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</si>
  <si>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</si>
  <si>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</si>
  <si>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</si>
  <si>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</si>
  <si>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</si>
  <si>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</si>
  <si>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</si>
  <si>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</si>
  <si>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</si>
  <si>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</si>
  <si>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</si>
  <si>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</si>
  <si>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</si>
  <si>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</si>
  <si>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</si>
  <si>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</si>
  <si>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</si>
  <si>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</si>
  <si>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</si>
  <si>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</si>
  <si>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</si>
  <si>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</si>
  <si>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</si>
  <si>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</si>
  <si>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</si>
  <si>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</si>
  <si>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</si>
  <si>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</si>
  <si>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</si>
  <si>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</si>
  <si>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</si>
  <si>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</si>
  <si>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</si>
  <si>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</si>
  <si>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</si>
  <si>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</si>
  <si>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</si>
  <si>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</si>
  <si>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</si>
  <si>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</si>
  <si>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</si>
  <si>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</si>
  <si>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</si>
  <si>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</si>
  <si>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</si>
  <si>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</si>
  <si>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</si>
  <si>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</si>
  <si>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</si>
  <si>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</si>
  <si>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</si>
  <si>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</si>
  <si>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</si>
  <si>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</si>
  <si>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</si>
  <si>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</si>
  <si>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</si>
  <si>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</si>
  <si>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</si>
  <si>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</si>
  <si>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</si>
  <si>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</si>
  <si>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</si>
  <si>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</si>
  <si>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</si>
  <si>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</si>
  <si>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</si>
  <si>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</si>
  <si>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</si>
  <si>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</si>
  <si>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</si>
  <si>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</si>
  <si>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</si>
  <si>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</si>
  <si>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</si>
  <si>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</si>
  <si>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</si>
  <si>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</si>
  <si>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</si>
  <si>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</si>
  <si>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</si>
  <si>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</si>
  <si>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</si>
  <si>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</si>
  <si>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</si>
  <si>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</si>
  <si>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</si>
  <si>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</si>
  <si>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</si>
  <si>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</si>
  <si>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</si>
  <si>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</si>
  <si>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</si>
  <si>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</si>
  <si>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</si>
  <si>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</si>
  <si>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</si>
  <si>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</si>
  <si>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</si>
  <si>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</si>
  <si>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</si>
  <si>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</si>
  <si>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</si>
  <si>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</si>
  <si>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</si>
  <si>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</si>
  <si>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</si>
  <si>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</si>
  <si>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</si>
  <si>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</si>
  <si>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</si>
  <si>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</si>
  <si>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</si>
  <si>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</si>
  <si>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</si>
  <si>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</si>
  <si>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</si>
  <si>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</si>
  <si>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</si>
  <si>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</si>
  <si>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</si>
  <si>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</si>
  <si>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</si>
  <si>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</si>
  <si>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</si>
  <si>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</si>
  <si>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</si>
  <si>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</si>
  <si>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</si>
  <si>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</si>
  <si>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</si>
  <si>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</si>
  <si>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</si>
  <si>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</si>
  <si>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</si>
  <si>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</si>
  <si>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</si>
  <si>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</si>
  <si>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</si>
  <si>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</si>
  <si>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</si>
  <si>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</si>
  <si>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</si>
  <si>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</si>
  <si>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</si>
  <si>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</si>
  <si>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</si>
  <si>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</si>
  <si>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</si>
  <si>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</si>
  <si>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</si>
  <si>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</si>
  <si>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</si>
  <si>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</si>
  <si>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</si>
  <si>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</si>
  <si>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</si>
  <si>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</si>
  <si>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</si>
  <si>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</si>
  <si>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</si>
  <si>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</si>
  <si>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</si>
  <si>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</si>
  <si>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</si>
  <si>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</si>
  <si>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</si>
  <si>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</si>
  <si>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</si>
  <si>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</si>
  <si>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</si>
  <si>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</si>
  <si>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</si>
  <si>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</si>
  <si>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</si>
  <si>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</si>
  <si>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</si>
  <si>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</si>
  <si>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</si>
  <si>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</si>
  <si>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</si>
  <si>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</si>
  <si>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</si>
  <si>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</si>
  <si>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</si>
  <si>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</si>
  <si>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</si>
  <si>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</si>
  <si>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</si>
  <si>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</si>
  <si>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</si>
  <si>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</si>
  <si>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</si>
  <si>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</si>
  <si>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</si>
  <si>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</si>
  <si>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</si>
  <si>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</si>
  <si>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</si>
  <si>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</si>
  <si>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</si>
  <si>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</si>
  <si>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</si>
  <si>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</si>
  <si>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</si>
  <si>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</si>
  <si>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</si>
  <si>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</si>
  <si>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</si>
  <si>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</si>
  <si>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</si>
  <si>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</si>
  <si>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</si>
  <si>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</si>
  <si>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</si>
  <si>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</si>
  <si>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</si>
  <si>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</si>
  <si>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</si>
  <si>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</si>
  <si>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</si>
  <si>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</si>
  <si>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</si>
  <si>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</si>
  <si>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</si>
  <si>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</si>
  <si>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</si>
  <si>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</si>
  <si>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</si>
  <si>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</si>
  <si>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</si>
  <si>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</si>
  <si>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</si>
  <si>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</si>
  <si>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</si>
  <si>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</si>
  <si>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</si>
  <si>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</si>
  <si>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</si>
  <si>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</si>
  <si>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</si>
  <si>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</si>
  <si>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</si>
  <si>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</si>
  <si>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</si>
  <si>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</si>
  <si>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</si>
  <si>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</si>
  <si>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</si>
  <si>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</si>
  <si>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</si>
  <si>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</si>
  <si>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</si>
  <si>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</si>
  <si>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</si>
  <si>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</si>
  <si>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</si>
  <si>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</si>
  <si>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</si>
  <si>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</si>
  <si>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</si>
  <si>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</si>
  <si>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</si>
  <si>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</si>
  <si>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</si>
  <si>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</si>
  <si>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</si>
  <si>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</si>
  <si>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</si>
  <si>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</si>
  <si>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</si>
  <si>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</si>
  <si>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</si>
  <si>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</si>
  <si>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</si>
  <si>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</si>
  <si>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</si>
  <si>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</si>
  <si>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</si>
  <si>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</si>
  <si>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</si>
  <si>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</si>
  <si>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</si>
  <si>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</si>
  <si>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</si>
  <si>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</si>
  <si>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</si>
  <si>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</si>
  <si>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</si>
  <si>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</si>
  <si>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</si>
  <si>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</si>
  <si>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</si>
  <si>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</si>
  <si>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</si>
  <si>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</si>
  <si>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</si>
  <si>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</si>
  <si>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</si>
  <si>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</si>
  <si>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</si>
  <si>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</si>
  <si>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</si>
  <si>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</si>
  <si>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</si>
  <si>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</si>
  <si>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</si>
  <si>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</si>
  <si>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</si>
  <si>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</si>
  <si>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</si>
  <si>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</si>
  <si>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</si>
  <si>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</si>
  <si>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</si>
  <si>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</si>
  <si>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</si>
  <si>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</si>
  <si>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</si>
  <si>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</si>
  <si>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</si>
  <si>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</si>
  <si>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</si>
  <si>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</si>
  <si>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</si>
  <si>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</si>
  <si>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</si>
  <si>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</si>
  <si>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</si>
  <si>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</si>
  <si>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</si>
  <si>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</si>
  <si>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</si>
  <si>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</si>
  <si>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</si>
  <si>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</si>
  <si>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</si>
  <si>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</si>
  <si>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</si>
  <si>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</si>
  <si>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</si>
  <si>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</si>
  <si>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</si>
  <si>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</si>
  <si>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</si>
  <si>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</si>
  <si>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</si>
  <si>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</si>
  <si>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</si>
  <si>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</si>
  <si>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</si>
  <si>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</si>
  <si>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</si>
  <si>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</si>
  <si>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</si>
  <si>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</si>
  <si>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</si>
  <si>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</si>
  <si>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</si>
  <si>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</si>
  <si>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</si>
  <si>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</si>
  <si>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</si>
  <si>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</si>
  <si>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</si>
  <si>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</si>
  <si>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</si>
  <si>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</si>
  <si>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</si>
  <si>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</si>
  <si>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</si>
  <si>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</si>
  <si>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</si>
  <si>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</si>
  <si>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</si>
  <si>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</si>
  <si>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</si>
  <si>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</si>
  <si>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</si>
  <si>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</si>
  <si>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</si>
  <si>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</si>
  <si>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</si>
  <si>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</si>
  <si>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</si>
  <si>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</si>
  <si>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</si>
  <si>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</si>
  <si>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</si>
  <si>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</si>
  <si>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</si>
  <si>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</si>
  <si>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</si>
  <si>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</si>
  <si>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</si>
  <si>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</si>
  <si>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</si>
  <si>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</si>
  <si>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</si>
  <si>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</si>
  <si>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</si>
  <si>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</si>
  <si>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</si>
  <si>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</si>
  <si>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</si>
  <si>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</si>
  <si>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</si>
  <si>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</si>
  <si>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</si>
  <si>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</si>
  <si>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</si>
  <si>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</si>
  <si>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</si>
  <si>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</si>
  <si>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</si>
  <si>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</si>
  <si>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</si>
  <si>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</si>
  <si>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</si>
  <si>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</si>
  <si>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</si>
  <si>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</si>
  <si>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</si>
  <si>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</si>
  <si>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</si>
  <si>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</si>
  <si>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</si>
  <si>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</si>
  <si>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</si>
  <si>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</si>
  <si>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</si>
  <si>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</si>
  <si>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</si>
  <si>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</si>
  <si>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</si>
  <si>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</si>
  <si>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</si>
  <si>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</si>
  <si>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</si>
  <si>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</si>
  <si>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</si>
  <si>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</si>
  <si>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</si>
  <si>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</si>
  <si>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</si>
  <si>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</si>
  <si>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</si>
  <si>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</si>
  <si>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</si>
  <si>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</si>
  <si>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</si>
  <si>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</si>
  <si>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</si>
  <si>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</si>
  <si>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</si>
  <si>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</si>
  <si>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</si>
  <si>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</si>
  <si>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</si>
  <si>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</si>
  <si>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</si>
  <si>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</si>
  <si>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</si>
  <si>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</si>
  <si>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</si>
  <si>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</si>
  <si>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</si>
  <si>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</si>
  <si>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</si>
  <si>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</si>
  <si>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</si>
  <si>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</si>
  <si>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</si>
  <si>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</si>
  <si>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</si>
  <si>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</si>
  <si>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</si>
  <si>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</si>
  <si>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</si>
  <si>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</si>
  <si>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</si>
  <si>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</si>
  <si>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</si>
  <si>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</si>
  <si>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</si>
  <si>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</si>
  <si>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</si>
  <si>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</si>
  <si>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</si>
  <si>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</si>
  <si>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</si>
  <si>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</si>
  <si>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</si>
  <si>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</si>
  <si>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</si>
  <si>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</si>
  <si>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</si>
  <si>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</si>
  <si>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</si>
  <si>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</si>
  <si>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</si>
  <si>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</si>
  <si>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</si>
  <si>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</si>
  <si>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</si>
  <si>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</si>
  <si>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</si>
  <si>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</si>
  <si>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</si>
  <si>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</si>
  <si>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</si>
  <si>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</si>
  <si>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</si>
  <si>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</si>
  <si>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</si>
  <si>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</si>
  <si>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</si>
  <si>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</si>
  <si>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</si>
  <si>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</si>
  <si>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</si>
  <si>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</si>
  <si>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</si>
  <si>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</si>
  <si>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</si>
  <si>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</si>
  <si>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</si>
  <si>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</si>
  <si>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</si>
  <si>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</si>
  <si>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</si>
  <si>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</si>
  <si>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</si>
  <si>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</si>
  <si>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</si>
  <si>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</si>
  <si>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</si>
  <si>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</si>
  <si>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</si>
  <si>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</si>
  <si>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</si>
  <si>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</si>
  <si>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</si>
  <si>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</si>
  <si>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</si>
  <si>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</si>
  <si>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</si>
  <si>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</si>
  <si>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</si>
  <si>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</si>
  <si>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</si>
  <si>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</si>
  <si>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</si>
  <si>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</si>
  <si>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</si>
  <si>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</si>
  <si>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</si>
  <si>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</si>
  <si>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</si>
  <si>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</si>
  <si>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</si>
  <si>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</si>
  <si>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</si>
  <si>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</si>
  <si>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</si>
  <si>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</si>
  <si>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</si>
  <si>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</si>
  <si>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</si>
  <si>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</si>
  <si>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</si>
  <si>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</si>
  <si>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</si>
  <si>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</si>
  <si>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</si>
  <si>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</si>
  <si>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</si>
  <si>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</si>
  <si>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</si>
  <si>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</si>
  <si>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</si>
  <si>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</si>
  <si>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</si>
  <si>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</si>
  <si>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</si>
  <si>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</si>
  <si>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</si>
  <si>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</si>
  <si>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</si>
  <si>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</si>
  <si>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</si>
  <si>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</si>
  <si>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</si>
  <si>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</si>
  <si>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</si>
  <si>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</si>
  <si>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</si>
  <si>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</si>
  <si>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</si>
  <si>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</si>
  <si>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</si>
  <si>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</si>
  <si>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</si>
  <si>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</si>
  <si>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</si>
  <si>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</si>
  <si>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</si>
  <si>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</si>
  <si>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</si>
  <si>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</si>
  <si>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</si>
  <si>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</si>
  <si>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</si>
  <si>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</si>
  <si>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</si>
  <si>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</si>
  <si>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</si>
  <si>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</si>
  <si>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</si>
  <si>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DIRECCION DE TRABAJO INFANTIL MT</t>
  </si>
  <si>
    <t>JUANA RAMIREZ DE JESUS</t>
  </si>
  <si>
    <t>RODOLFO RIVERA DIAZ</t>
  </si>
  <si>
    <t>SARAH RUFINA GONZALEZ RUBIO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</si>
  <si>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</si>
  <si>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</si>
  <si>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</si>
  <si>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</si>
  <si>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</si>
  <si>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</si>
  <si>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</si>
  <si>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</si>
  <si>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</si>
  <si>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</si>
  <si>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</si>
  <si>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</si>
  <si>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</si>
  <si>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</si>
  <si>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</si>
  <si>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</si>
  <si>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</si>
  <si>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</si>
  <si>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</si>
  <si>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</si>
  <si>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</si>
  <si>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</si>
  <si>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</si>
  <si>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</si>
  <si>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</si>
  <si>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</si>
  <si>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</si>
  <si>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</si>
  <si>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</si>
  <si>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</si>
  <si>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</si>
  <si>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</si>
  <si>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</si>
  <si>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</si>
  <si>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</si>
  <si>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</si>
  <si>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</si>
  <si>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</si>
  <si>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</si>
  <si>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</si>
  <si>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</si>
  <si>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</si>
  <si>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</si>
  <si>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</si>
  <si>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</si>
  <si>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</si>
  <si>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</si>
  <si>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</si>
  <si>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</si>
  <si>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</si>
  <si>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</si>
  <si>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</si>
  <si>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</si>
  <si>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</si>
  <si>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</si>
  <si>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</si>
  <si>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</si>
  <si>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</si>
  <si>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</si>
  <si>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</si>
  <si>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</si>
  <si>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</si>
  <si>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</si>
  <si>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</si>
  <si>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</si>
  <si>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</si>
  <si>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</si>
  <si>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</si>
  <si>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</si>
  <si>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</si>
  <si>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</si>
  <si>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</si>
  <si>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</si>
  <si>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</si>
  <si>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</si>
  <si>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</si>
  <si>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</si>
  <si>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</si>
  <si>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</si>
  <si>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</si>
  <si>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</si>
  <si>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</si>
  <si>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</si>
  <si>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</si>
  <si>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</si>
  <si>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</si>
  <si>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</si>
  <si>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</si>
  <si>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</si>
  <si>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</si>
  <si>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</si>
  <si>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</si>
  <si>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</si>
  <si>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</si>
  <si>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</si>
  <si>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</si>
  <si>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</si>
  <si>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AUXILIAR ADMINISTRATIVO</t>
  </si>
  <si>
    <t>KENIA MARIA LEREBOURS DE LOS SANTOS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</si>
  <si>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</si>
  <si>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</si>
  <si>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</si>
  <si>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</si>
  <si>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</si>
  <si>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</si>
  <si>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</si>
  <si>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</si>
  <si>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</si>
  <si>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</si>
  <si>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</si>
  <si>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</si>
  <si>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</si>
  <si>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</si>
  <si>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</si>
  <si>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</si>
  <si>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</si>
  <si>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</si>
  <si>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</si>
  <si>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</si>
  <si>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</si>
  <si>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</si>
  <si>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</si>
  <si>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</si>
  <si>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</si>
  <si>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</si>
  <si>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</si>
  <si>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</si>
  <si>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</si>
  <si>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</si>
  <si>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</si>
  <si>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</si>
  <si>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JACQUELINES MARIA SANCHEZ CASTRO</t>
  </si>
  <si>
    <t>MERCEDES AMADOR RAMIREZ</t>
  </si>
  <si>
    <t>ONIVEL CUEVAS RUBIO</t>
  </si>
  <si>
    <t>AUXILIAR ADMINISTRATIVA A</t>
  </si>
  <si>
    <t>AUXKILIAR ADMINISTRATIVO A</t>
  </si>
  <si>
    <t>ERICKA ELENA ERICKSON HERNANDEZ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</si>
  <si>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</si>
  <si>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</si>
  <si>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</si>
  <si>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</si>
  <si>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</si>
  <si>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</si>
  <si>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</si>
  <si>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</si>
  <si>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</si>
  <si>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</si>
  <si>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</si>
  <si>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</si>
  <si>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</si>
  <si>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</si>
  <si>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</si>
  <si>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</si>
  <si>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</si>
  <si>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</si>
  <si>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</si>
  <si>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</si>
  <si>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</si>
  <si>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</si>
  <si>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</si>
  <si>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</si>
  <si>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</si>
  <si>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</si>
  <si>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</si>
  <si>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</si>
  <si>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</si>
  <si>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</si>
  <si>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</si>
  <si>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</si>
  <si>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</si>
  <si>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</si>
  <si>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</si>
  <si>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</si>
  <si>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</si>
  <si>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</si>
  <si>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AUXILIAR ALMACEN Y SUMINISTRO</t>
  </si>
  <si>
    <t>YOSIRA JIMENEZ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</si>
  <si>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</si>
  <si>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</si>
  <si>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</si>
  <si>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</si>
  <si>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</si>
  <si>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</si>
  <si>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</si>
  <si>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</si>
  <si>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</si>
  <si>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</si>
  <si>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</si>
  <si>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</si>
  <si>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</si>
  <si>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</si>
  <si>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</si>
  <si>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</si>
  <si>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</si>
  <si>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</si>
  <si>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</si>
  <si>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</si>
  <si>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</si>
  <si>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</si>
  <si>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</si>
  <si>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</si>
  <si>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</si>
  <si>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</si>
  <si>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</si>
  <si>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</si>
  <si>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</si>
  <si>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</si>
  <si>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</si>
  <si>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</si>
  <si>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</si>
  <si>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</si>
  <si>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</si>
  <si>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</si>
  <si>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</si>
  <si>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</si>
  <si>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</si>
  <si>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</si>
  <si>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</si>
  <si>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</si>
  <si>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</si>
  <si>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</si>
  <si>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</si>
  <si>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</si>
  <si>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</si>
  <si>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</si>
  <si>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</si>
  <si>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MARISOL MARTINEZ AVILA</t>
  </si>
  <si>
    <t>ANA JOSEFA RINCON</t>
  </si>
  <si>
    <t>NAPOLEON SOSA VILLA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</si>
  <si>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</si>
  <si>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</si>
  <si>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</si>
  <si>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</si>
  <si>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</si>
  <si>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ALEXANDER DE JESUS PERALTA HENRIQUEZ</t>
  </si>
  <si>
    <t>JOSE DOLORES ENRIQUEZ BAEZ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</si>
  <si>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</si>
  <si>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</si>
  <si>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</si>
  <si>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</si>
  <si>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</si>
  <si>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</si>
  <si>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</si>
  <si>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</si>
  <si>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>ALEJANDRA SILVERIO</t>
  </si>
  <si>
    <t>MARINO JOSE SEVERINO JOSE</t>
  </si>
  <si>
    <t>SEVERIANO VILLA GIL</t>
  </si>
  <si>
    <t>ABEL JOSE MORALES PAREDES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</si>
  <si>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</si>
  <si>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</si>
  <si>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</si>
  <si>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</si>
  <si>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</si>
  <si>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KEYRI YARINA RODRIGUEZ BERROA</t>
  </si>
  <si>
    <t>OFICINA TERRITORIAL DE EMPLEO BONAO</t>
  </si>
  <si>
    <t>CONFESORA OSORIA ROSARIO</t>
  </si>
  <si>
    <t>LISSETTE FERNANDEZ RODRIGUEZ</t>
  </si>
  <si>
    <t>ANGELA LAURENCIO</t>
  </si>
  <si>
    <t>SUPERVISOR</t>
  </si>
  <si>
    <t>EROICO DEL PILAR PEREZ GLASS</t>
  </si>
  <si>
    <t>TECNICO EN REFRIGERACION</t>
  </si>
  <si>
    <t>YOHANNI FLORIAN CARMONA</t>
  </si>
  <si>
    <t>JOSE MANUEL REYES</t>
  </si>
  <si>
    <t>TERESA ANGELICA TEJEDA REYES</t>
  </si>
  <si>
    <t>FRANCIA DEL CARMEN JAQUEZ GARCIA</t>
  </si>
  <si>
    <t>JENNIFFER TIVISAY PERCEL FRANCO</t>
  </si>
  <si>
    <t>MIGUEL JOSE LOPEZ DEL CARMEN</t>
  </si>
  <si>
    <t>LAURINA GERALDO DE LA PAZ</t>
  </si>
  <si>
    <t>LEONARDO STALIN PICHARDO CAMACHO</t>
  </si>
  <si>
    <t>ANLLELY YAJAIRA CANDELARIO DE ASTACIO</t>
  </si>
  <si>
    <t>HAYRON BILL POLANCO BAEZ</t>
  </si>
  <si>
    <t>MARIAN ROCIO SALAZAR CASTILLO</t>
  </si>
  <si>
    <t>PETRONILA JEREZ</t>
  </si>
  <si>
    <t>MARCOS ANTONIO TRINIDAD GARCIA</t>
  </si>
  <si>
    <t>MARIA ALTAGRACIA RODRIGUEZ</t>
  </si>
  <si>
    <t>FRANKLYN RAFAEL VALERA ESTEVEZ</t>
  </si>
  <si>
    <t>LUZ YSABEL SUAREZ JOSE</t>
  </si>
  <si>
    <t>BELQUI YSABEL TORRES DURAN</t>
  </si>
  <si>
    <t>FRANKLIN LUIS CONTRERAS VALENZUELA</t>
  </si>
  <si>
    <t>LILE YOLANDA SANTOS DIAZ</t>
  </si>
  <si>
    <t>DIGNORA JOSEFINA SUAREZ MARTINEZ</t>
  </si>
  <si>
    <t xml:space="preserve">CHISTHOFER ALEXANDER MORALES VASQUEZ </t>
  </si>
  <si>
    <t>OFICINA TERRITORIAL DE EMPLEO PUERTO PLATA</t>
  </si>
  <si>
    <t xml:space="preserve">AUXILIAR DE EVENTOS </t>
  </si>
  <si>
    <t>NIULKA PAYANO VARGAS</t>
  </si>
  <si>
    <t>LIDIA LUCIA LOPEZ ROSARIO</t>
  </si>
  <si>
    <t>ASESOR</t>
  </si>
  <si>
    <t>MILENA SHAMILE RUIZ PAREDES</t>
  </si>
  <si>
    <t>PEDRO PICHARDO ADAMES</t>
  </si>
  <si>
    <t>FELIX NAJARONI MORILLO RAMIREZ</t>
  </si>
  <si>
    <t>CINTHIA NATALIA TAVERAS HENRIQUEZ DE COLLADO</t>
  </si>
  <si>
    <t>DANIEL ESTEBAN PERALTA</t>
  </si>
  <si>
    <t>JUAN BAUTISTA ALTAGRACIA SORIANO SALAZAR</t>
  </si>
  <si>
    <t>MARIA DE LOS ANGELES SEGURA</t>
  </si>
  <si>
    <t>OFICINA TERRITORIAL DE EMPLEO MOCA</t>
  </si>
  <si>
    <t>NATHALI ALTAGRACIA MONEGRO RODRIGUEZ</t>
  </si>
  <si>
    <t>BELKIS DAMARIS HERNANDEZ RODRIGUEZ</t>
  </si>
  <si>
    <t>HECTOR MANUEL RICARDO CHEVALIER</t>
  </si>
  <si>
    <t>ODANIS DE JESUS BALDALLAQUE PICHARDO</t>
  </si>
  <si>
    <t>GENESIS JACQUELINE LIRIANO BETANCES</t>
  </si>
  <si>
    <t>COMITÉ NACIONAL DE SALARIO MT</t>
  </si>
  <si>
    <t>DAIANA ELISABETH VAZQUEZ AQUINO</t>
  </si>
  <si>
    <t>MARIA JULIA PAULINO CESPEDES</t>
  </si>
  <si>
    <t>SANTA YOSAIRE QUEZADA SANCHEZ</t>
  </si>
  <si>
    <t>ASESOR (A) EN RELACIONES INTERNACIONALES</t>
  </si>
  <si>
    <t>CHERYL VENESTTE VICTORIA DE HASSAN</t>
  </si>
  <si>
    <t>MIGUEL ANGEL PAULINO BAEZ</t>
  </si>
  <si>
    <t>LUIS ANGEL BACILO RODRIGUEZ</t>
  </si>
  <si>
    <t>DIVISON DE SERVICIOS GENERALES MT</t>
  </si>
  <si>
    <t>GUILLERMINA MORILLO HERRERA</t>
  </si>
  <si>
    <t>DANIEL FRANKLIN TERRERO RODRIGUEZ</t>
  </si>
  <si>
    <t>CARLOS ALBERTO VASQUEZ CIPRIAN</t>
  </si>
  <si>
    <t>NICOLAS GENAO ROBLES</t>
  </si>
  <si>
    <t>ANGELA MARIA CRUZ ESTEVEZ</t>
  </si>
  <si>
    <t>DOMINGO DE LA ROSA PRESINAL</t>
  </si>
  <si>
    <t>JOSE MIGUEL RODRIGUEZ MEREGILDO</t>
  </si>
  <si>
    <t>BRANDON DE JESUS MERCEDES</t>
  </si>
  <si>
    <t>DOMINGO CANDELARIO DE AZA</t>
  </si>
  <si>
    <t>MILTON RAFAEL MARTINEZ GRULLON</t>
  </si>
  <si>
    <r>
      <t xml:space="preserve">Nómina de Sueldos: </t>
    </r>
    <r>
      <rPr>
        <u/>
        <sz val="20"/>
        <rFont val="Calibri"/>
        <family val="2"/>
        <scheme val="minor"/>
      </rPr>
      <t>Empleados Fijos</t>
    </r>
  </si>
  <si>
    <r>
      <t>Correspondiente al mes de Marzo</t>
    </r>
    <r>
      <rPr>
        <sz val="20"/>
        <color theme="1" tint="4.9989318521683403E-2"/>
        <rFont val="Calibri"/>
        <family val="2"/>
        <scheme val="minor"/>
      </rPr>
      <t xml:space="preserve"> del año 2024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</si>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</sst>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4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20"/>
      <name val="Calibri"/>
      <family val="2"/>
      <scheme val="minor"/>
    </font>
    <font>
      <u/>
      <sz val="20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164" fontId="19" fillId="33" borderId="0" xfId="42" applyFont="1" applyFill="1" applyBorder="1" applyAlignment="1">
      <alignment vertical="center"/>
    </xf>
    <xf numFmtId="164" fontId="19" fillId="33" borderId="0" xfId="0" applyNumberFormat="1" applyFont="1" applyFill="1" applyAlignment="1">
      <alignment vertical="center"/>
    </xf>
    <xf numFmtId="165" fontId="18" fillId="33" borderId="0" xfId="0" applyNumberFormat="1" applyFont="1" applyFill="1" applyAlignment="1">
      <alignment vertical="center"/>
    </xf>
    <xf numFmtId="164" fontId="19" fillId="33" borderId="0" xfId="42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0" fillId="33" borderId="0" xfId="0" applyFill="1"/>
    <xf numFmtId="0" fontId="0" fillId="33" borderId="16" xfId="0" applyFill="1" applyBorder="1"/>
    <xf numFmtId="49" fontId="26" fillId="33" borderId="0" xfId="0" applyNumberFormat="1" applyFont="1" applyFill="1" applyAlignment="1">
      <alignment horizontal="center" vertical="center"/>
    </xf>
    <xf numFmtId="0" fontId="26" fillId="33" borderId="0" xfId="0" applyFont="1" applyFill="1" applyAlignment="1">
      <alignment vertical="center"/>
    </xf>
    <xf numFmtId="4" fontId="0" fillId="0" borderId="0" xfId="0" applyNumberFormat="1"/>
    <xf numFmtId="0" fontId="27" fillId="33" borderId="0" xfId="0" applyFont="1" applyFill="1"/>
    <xf numFmtId="0" fontId="0" fillId="33" borderId="12" xfId="0" applyFill="1" applyBorder="1"/>
    <xf numFmtId="0" fontId="0" fillId="33" borderId="0" xfId="0" applyFill="1" applyAlignment="1">
      <alignment vertical="center" wrapText="1"/>
    </xf>
    <xf numFmtId="0" fontId="28" fillId="33" borderId="0" xfId="0" applyFont="1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16" xfId="0" applyBorder="1"/>
    <xf numFmtId="0" fontId="0" fillId="0" borderId="16" xfId="0" applyBorder="1" applyAlignment="1">
      <alignment horizontal="left"/>
    </xf>
    <xf numFmtId="4" fontId="0" fillId="0" borderId="16" xfId="0" applyNumberFormat="1" applyBorder="1"/>
    <xf numFmtId="4" fontId="0" fillId="0" borderId="16" xfId="0" applyNumberForma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26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4" fontId="26" fillId="0" borderId="16" xfId="0" applyNumberFormat="1" applyFont="1" applyBorder="1" applyAlignment="1">
      <alignment horizontal="right" vertical="center"/>
    </xf>
    <xf numFmtId="4" fontId="26" fillId="0" borderId="16" xfId="0" applyNumberFormat="1" applyFont="1" applyBorder="1" applyAlignment="1">
      <alignment horizontal="center" vertical="center"/>
    </xf>
    <xf numFmtId="4" fontId="28" fillId="0" borderId="16" xfId="0" applyNumberFormat="1" applyFont="1" applyBorder="1" applyAlignment="1">
      <alignment horizontal="right" vertical="center"/>
    </xf>
    <xf numFmtId="0" fontId="0" fillId="0" borderId="10" xfId="0" applyBorder="1"/>
    <xf numFmtId="4" fontId="0" fillId="0" borderId="10" xfId="0" applyNumberFormat="1" applyBorder="1" applyAlignment="1">
      <alignment vertical="center"/>
    </xf>
    <xf numFmtId="4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4" fontId="0" fillId="0" borderId="16" xfId="0" applyNumberFormat="1" applyBorder="1" applyAlignment="1">
      <alignment horizontal="right" vertical="center"/>
    </xf>
    <xf numFmtId="164" fontId="1" fillId="0" borderId="16" xfId="42" applyFont="1" applyFill="1" applyBorder="1" applyAlignment="1"/>
    <xf numFmtId="164" fontId="1" fillId="0" borderId="16" xfId="42" applyFont="1" applyFill="1" applyBorder="1" applyAlignment="1">
      <alignment vertical="center"/>
    </xf>
    <xf numFmtId="49" fontId="0" fillId="0" borderId="16" xfId="0" applyNumberFormat="1" applyBorder="1" applyAlignment="1">
      <alignment horizontal="right" vertical="center"/>
    </xf>
    <xf numFmtId="164" fontId="1" fillId="0" borderId="16" xfId="42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4" fontId="1" fillId="0" borderId="0" xfId="42" applyFont="1" applyFill="1" applyAlignment="1">
      <alignment horizontal="center" vertical="center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 applyAlignment="1">
      <alignment horizontal="right" vertical="center"/>
    </xf>
    <xf numFmtId="164" fontId="1" fillId="0" borderId="0" xfId="42" applyFont="1" applyFill="1"/>
    <xf numFmtId="0" fontId="0" fillId="0" borderId="13" xfId="0" applyBorder="1"/>
    <xf numFmtId="4" fontId="0" fillId="0" borderId="13" xfId="0" applyNumberFormat="1" applyBorder="1" applyAlignment="1">
      <alignment horizontal="right"/>
    </xf>
    <xf numFmtId="4" fontId="0" fillId="0" borderId="13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left"/>
    </xf>
    <xf numFmtId="4" fontId="0" fillId="0" borderId="17" xfId="0" applyNumberFormat="1" applyBorder="1"/>
    <xf numFmtId="4" fontId="0" fillId="0" borderId="17" xfId="0" applyNumberFormat="1" applyBorder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164" fontId="19" fillId="0" borderId="0" xfId="42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7" fillId="37" borderId="0" xfId="0" applyFont="1" applyFill="1"/>
    <xf numFmtId="0" fontId="0" fillId="38" borderId="0" xfId="0" applyFill="1"/>
    <xf numFmtId="0" fontId="0" fillId="0" borderId="16" xfId="0" applyBorder="1" applyAlignment="1">
      <alignment horizontal="center" vertical="center"/>
    </xf>
    <xf numFmtId="164" fontId="28" fillId="0" borderId="16" xfId="42" applyFont="1" applyFill="1" applyBorder="1" applyAlignment="1"/>
    <xf numFmtId="164" fontId="1" fillId="0" borderId="16" xfId="42" applyFont="1" applyFill="1" applyBorder="1" applyAlignment="1">
      <alignment horizontal="right"/>
    </xf>
    <xf numFmtId="164" fontId="26" fillId="0" borderId="16" xfId="42" applyFont="1" applyFill="1" applyBorder="1" applyAlignment="1">
      <alignment horizontal="right" vertical="center"/>
    </xf>
    <xf numFmtId="164" fontId="1" fillId="0" borderId="13" xfId="42" applyFont="1" applyFill="1" applyBorder="1" applyAlignment="1">
      <alignment horizontal="right"/>
    </xf>
    <xf numFmtId="164" fontId="0" fillId="0" borderId="0" xfId="42" applyFont="1" applyFill="1"/>
    <xf numFmtId="164" fontId="1" fillId="0" borderId="17" xfId="42" applyFont="1" applyFill="1" applyBorder="1" applyAlignment="1"/>
    <xf numFmtId="164" fontId="0" fillId="0" borderId="0" xfId="42" applyFont="1" applyFill="1" applyBorder="1" applyAlignment="1">
      <alignment horizontal="center" vertical="center"/>
    </xf>
    <xf numFmtId="0" fontId="16" fillId="33" borderId="0" xfId="0" applyFont="1" applyFill="1"/>
    <xf numFmtId="0" fontId="0" fillId="0" borderId="13" xfId="0" applyBorder="1" applyAlignment="1">
      <alignment horizontal="right"/>
    </xf>
    <xf numFmtId="4" fontId="0" fillId="0" borderId="10" xfId="0" applyNumberFormat="1" applyBorder="1"/>
    <xf numFmtId="164" fontId="1" fillId="0" borderId="0" xfId="42" applyFont="1" applyFill="1" applyAlignment="1">
      <alignment horizontal="right" vertic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center" vertical="center"/>
    </xf>
    <xf numFmtId="164" fontId="0" fillId="0" borderId="16" xfId="42" applyFont="1" applyFill="1" applyBorder="1" applyAlignment="1"/>
    <xf numFmtId="0" fontId="0" fillId="0" borderId="16" xfId="0" quotePrefix="1" applyBorder="1"/>
    <xf numFmtId="164" fontId="0" fillId="0" borderId="16" xfId="42" applyFont="1" applyFill="1" applyBorder="1" applyAlignment="1">
      <alignment vertical="center"/>
    </xf>
    <xf numFmtId="164" fontId="0" fillId="0" borderId="10" xfId="42" applyFont="1" applyFill="1" applyBorder="1" applyAlignment="1">
      <alignment vertical="center"/>
    </xf>
    <xf numFmtId="0" fontId="0" fillId="0" borderId="16" xfId="42" applyNumberFormat="1" applyFont="1" applyFill="1" applyBorder="1"/>
    <xf numFmtId="0" fontId="0" fillId="0" borderId="16" xfId="42" applyNumberFormat="1" applyFont="1" applyFill="1" applyBorder="1" applyAlignment="1">
      <alignment horizontal="left" vertical="top"/>
    </xf>
    <xf numFmtId="164" fontId="0" fillId="0" borderId="16" xfId="42" applyFont="1" applyFill="1" applyBorder="1" applyAlignment="1">
      <alignment horizontal="right"/>
    </xf>
    <xf numFmtId="164" fontId="0" fillId="0" borderId="16" xfId="42" applyFont="1" applyFill="1" applyBorder="1" applyAlignment="1">
      <alignment horizontal="right" vertical="center"/>
    </xf>
    <xf numFmtId="164" fontId="0" fillId="0" borderId="10" xfId="42" applyFont="1" applyFill="1" applyBorder="1" applyAlignment="1">
      <alignment horizontal="right" vertical="center"/>
    </xf>
    <xf numFmtId="164" fontId="0" fillId="0" borderId="13" xfId="42" applyFont="1" applyFill="1" applyBorder="1" applyAlignment="1">
      <alignment horizontal="right"/>
    </xf>
    <xf numFmtId="164" fontId="0" fillId="0" borderId="13" xfId="42" applyFont="1" applyFill="1" applyBorder="1" applyAlignment="1">
      <alignment horizontal="right" vertical="center"/>
    </xf>
    <xf numFmtId="164" fontId="0" fillId="0" borderId="17" xfId="42" applyFont="1" applyFill="1" applyBorder="1" applyAlignment="1"/>
    <xf numFmtId="164" fontId="0" fillId="0" borderId="17" xfId="42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164" fontId="1" fillId="0" borderId="17" xfId="42" applyFont="1" applyFill="1" applyBorder="1" applyAlignment="1">
      <alignment vertical="center"/>
    </xf>
    <xf numFmtId="49" fontId="0" fillId="0" borderId="17" xfId="0" applyNumberFormat="1" applyBorder="1" applyAlignment="1">
      <alignment horizontal="right" vertical="center"/>
    </xf>
    <xf numFmtId="0" fontId="29" fillId="39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42" applyNumberFormat="1" applyFont="1" applyFill="1" applyBorder="1" applyAlignment="1">
      <alignment horizontal="center"/>
    </xf>
    <xf numFmtId="0" fontId="26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top"/>
    </xf>
    <xf numFmtId="4" fontId="19" fillId="33" borderId="0" xfId="0" applyNumberFormat="1" applyFont="1" applyFill="1" applyAlignment="1">
      <alignment vertical="center"/>
    </xf>
    <xf numFmtId="164" fontId="0" fillId="33" borderId="0" xfId="42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164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4" fontId="23" fillId="33" borderId="0" xfId="0" applyNumberFormat="1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4" fontId="18" fillId="33" borderId="0" xfId="42" applyFont="1" applyFill="1" applyBorder="1" applyAlignment="1">
      <alignment horizontal="center" vertical="center"/>
    </xf>
    <xf numFmtId="164" fontId="0" fillId="33" borderId="0" xfId="0" applyNumberFormat="1" applyFill="1" applyAlignment="1">
      <alignment horizontal="center" vertical="center"/>
    </xf>
    <xf numFmtId="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4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0" fontId="34" fillId="33" borderId="0" xfId="0" applyFont="1" applyFill="1" applyAlignment="1">
      <alignment vertical="center" wrapText="1"/>
    </xf>
    <xf numFmtId="0" fontId="34" fillId="33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164" fontId="35" fillId="0" borderId="0" xfId="42" applyFont="1" applyBorder="1" applyAlignment="1">
      <alignment horizontal="center" vertical="center"/>
    </xf>
    <xf numFmtId="164" fontId="34" fillId="33" borderId="0" xfId="42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2" fillId="39" borderId="11" xfId="0" applyFont="1" applyFill="1" applyBorder="1" applyAlignment="1">
      <alignment horizontal="center" vertical="center"/>
    </xf>
    <xf numFmtId="4" fontId="36" fillId="39" borderId="14" xfId="0" applyNumberFormat="1" applyFont="1" applyFill="1" applyBorder="1" applyAlignment="1">
      <alignment horizontal="center" vertical="center"/>
    </xf>
    <xf numFmtId="4" fontId="37" fillId="39" borderId="14" xfId="0" applyNumberFormat="1" applyFont="1" applyFill="1" applyBorder="1" applyAlignment="1">
      <alignment horizontal="right" vertical="center"/>
    </xf>
    <xf numFmtId="0" fontId="28" fillId="39" borderId="15" xfId="0" applyFont="1" applyFill="1" applyBorder="1"/>
    <xf numFmtId="0" fontId="29" fillId="39" borderId="16" xfId="0" applyFont="1" applyFill="1" applyBorder="1" applyAlignment="1">
      <alignment horizontal="center" vertical="center" wrapText="1"/>
    </xf>
    <xf numFmtId="0" fontId="29" fillId="39" borderId="16" xfId="0" applyFont="1" applyFill="1" applyBorder="1" applyAlignment="1">
      <alignment horizontal="center" vertical="center"/>
    </xf>
    <xf numFmtId="0" fontId="30" fillId="33" borderId="0" xfId="0" applyFont="1" applyFill="1" applyAlignment="1">
      <alignment horizontal="center"/>
    </xf>
    <xf numFmtId="0" fontId="18" fillId="39" borderId="14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1443214</xdr:colOff>
      <xdr:row>0</xdr:row>
      <xdr:rowOff>0</xdr:rowOff>
    </xdr:from>
    <xdr:to>
      <xdr:col>7</xdr:col>
      <xdr:colOff>762000</xdr:colOff>
      <xdr:row>0</xdr:row>
      <xdr:rowOff>1771650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5564" y="0"/>
          <a:ext cx="3128786" cy="1771650"/>
        </a:xfrm>
        <a:prstGeom prst="rect">
          <a:avLst/>
        </a:prstGeom>
      </xdr:spPr>
    </xdr:pic>
    <xdr:clientData/>
  </xdr:twoCellAnchor>
  <xdr:twoCellAnchor>
    <xdr:from>
      <xdr:col>12</xdr:col>
      <xdr:colOff>876301</xdr:colOff>
      <xdr:row>899</xdr:row>
      <xdr:rowOff>171450</xdr:rowOff>
    </xdr:from>
    <xdr:to>
      <xdr:col>16</xdr:col>
      <xdr:colOff>800100</xdr:colOff>
      <xdr:row>904</xdr:row>
      <xdr:rowOff>19049</xdr:rowOff>
    </xdr:to>
    <xdr:sp macro="" textlink="">
      <xdr:nvSpPr>
        <xdr:cNvPr id="7" name="Rectángulo 12">
          <a:extLst>
            <a:ext uri="{FF2B5EF4-FFF2-40B4-BE49-F238E27FC236}">
              <a16:creationId xmlns:a16="http://schemas.microsoft.com/office/drawing/2014/main" id="{FEB02762-5D99-4040-8E83-B1439E1BCDDA}"/>
            </a:ext>
          </a:extLst>
        </xdr:cNvPr>
        <xdr:cNvSpPr/>
      </xdr:nvSpPr>
      <xdr:spPr>
        <a:xfrm>
          <a:off x="21745576" y="176012475"/>
          <a:ext cx="3762374" cy="8191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409575</xdr:colOff>
      <xdr:row>899</xdr:row>
      <xdr:rowOff>136525</xdr:rowOff>
    </xdr:from>
    <xdr:to>
      <xdr:col>1</xdr:col>
      <xdr:colOff>3413124</xdr:colOff>
      <xdr:row>903</xdr:row>
      <xdr:rowOff>107950</xdr:rowOff>
    </xdr:to>
    <xdr:sp macro="" textlink="">
      <xdr:nvSpPr>
        <xdr:cNvPr id="8" name="Rectángulo 13">
          <a:extLst>
            <a:ext uri="{FF2B5EF4-FFF2-40B4-BE49-F238E27FC236}">
              <a16:creationId xmlns:a16="http://schemas.microsoft.com/office/drawing/2014/main" id="{0FB00903-2946-4CF5-B18B-EEB68867048F}"/>
            </a:ext>
          </a:extLst>
        </xdr:cNvPr>
        <xdr:cNvSpPr/>
      </xdr:nvSpPr>
      <xdr:spPr>
        <a:xfrm>
          <a:off x="409575" y="175977550"/>
          <a:ext cx="3460749" cy="742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4184650</xdr:colOff>
      <xdr:row>899</xdr:row>
      <xdr:rowOff>159656</xdr:rowOff>
    </xdr:from>
    <xdr:to>
      <xdr:col>5</xdr:col>
      <xdr:colOff>228599</xdr:colOff>
      <xdr:row>903</xdr:row>
      <xdr:rowOff>88900</xdr:rowOff>
    </xdr:to>
    <xdr:sp macro="" textlink="">
      <xdr:nvSpPr>
        <xdr:cNvPr id="12" name="Rectángulo 15">
          <a:extLst>
            <a:ext uri="{FF2B5EF4-FFF2-40B4-BE49-F238E27FC236}">
              <a16:creationId xmlns:a16="http://schemas.microsoft.com/office/drawing/2014/main" id="{D84482BC-049F-411B-8270-AD6E5905A5B2}"/>
            </a:ext>
          </a:extLst>
        </xdr:cNvPr>
        <xdr:cNvSpPr/>
      </xdr:nvSpPr>
      <xdr:spPr>
        <a:xfrm>
          <a:off x="9271000" y="176000681"/>
          <a:ext cx="3606799" cy="7007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X984"/>
  <sheetViews>
    <sheetView tabSelected="1" view="pageBreakPreview" topLeftCell="A883" zoomScale="40" zoomScaleNormal="70" zoomScaleSheetLayoutView="40" workbookViewId="0">
      <selection activeCell="G897" sqref="G897"/>
    </sheetView>
  </sheetViews>
  <sheetFormatPr baseColWidth="10" defaultColWidth="11.42578125" defaultRowHeight="15" x14ac:dyDescent="0.25"/>
  <cols>
    <col min="1" max="1" width="6.7109375" customWidth="1"/>
    <col min="2" max="2" width="49.42578125" bestFit="1" customWidth="1"/>
    <col min="3" max="3" width="17.140625" style="5" customWidth="1"/>
    <col min="4" max="4" width="50.28515625" customWidth="1"/>
    <col min="5" max="5" width="44" bestFit="1" customWidth="1"/>
    <col min="6" max="6" width="37.85546875" style="5" customWidth="1"/>
    <col min="7" max="7" width="19.140625" customWidth="1"/>
    <col min="8" max="8" width="15.7109375" style="22" customWidth="1"/>
    <col min="9" max="9" width="13" customWidth="1"/>
    <col min="10" max="10" width="15.85546875" style="23" customWidth="1"/>
    <col min="11" max="12" width="15.85546875" customWidth="1"/>
    <col min="13" max="13" width="15.85546875" style="24" customWidth="1"/>
    <col min="14" max="14" width="15.85546875" customWidth="1"/>
    <col min="15" max="15" width="18.7109375" customWidth="1"/>
    <col min="16" max="16" width="13.85546875" customWidth="1"/>
    <col min="17" max="18" width="15.85546875" customWidth="1"/>
    <col min="19" max="19" width="16.85546875" style="1" customWidth="1"/>
  </cols>
  <sheetData>
    <row r="1" spans="1:20" ht="162" customHeight="1" x14ac:dyDescent="0.4">
      <c r="A1" s="137" t="s">
        <v>1167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27" customHeight="1" x14ac:dyDescent="0.4">
      <c r="A2" s="137" t="s">
        <v>1168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s="21" customFormat="1" ht="39" customHeight="1" x14ac:dyDescent="0.25">
      <c r="A3" s="135" t="s">
        <v>5</v>
      </c>
      <c r="B3" s="136" t="s">
        <v>0</v>
      </c>
      <c r="C3" s="136" t="s">
        <v>929</v>
      </c>
      <c r="D3" s="136" t="s">
        <v>6</v>
      </c>
      <c r="E3" s="136" t="s">
        <v>7</v>
      </c>
      <c r="F3" s="136" t="s">
        <v>930</v>
      </c>
      <c r="G3" s="135" t="s">
        <v>8</v>
      </c>
      <c r="H3" s="135" t="s">
        <v>25</v>
      </c>
      <c r="I3" s="135" t="s">
        <v>2</v>
      </c>
      <c r="J3" s="136" t="s">
        <v>9</v>
      </c>
      <c r="K3" s="136"/>
      <c r="L3" s="136"/>
      <c r="M3" s="136"/>
      <c r="N3" s="136"/>
      <c r="O3" s="136"/>
      <c r="P3" s="136"/>
      <c r="Q3" s="135" t="s">
        <v>10</v>
      </c>
      <c r="R3" s="135"/>
      <c r="S3" s="135" t="s">
        <v>11</v>
      </c>
      <c r="T3" s="135" t="s">
        <v>12</v>
      </c>
    </row>
    <row r="4" spans="1:20" s="21" customFormat="1" ht="37.5" customHeight="1" x14ac:dyDescent="0.25">
      <c r="A4" s="135"/>
      <c r="B4" s="136"/>
      <c r="C4" s="136"/>
      <c r="D4" s="136"/>
      <c r="E4" s="136"/>
      <c r="F4" s="136"/>
      <c r="G4" s="135"/>
      <c r="H4" s="135"/>
      <c r="I4" s="135"/>
      <c r="J4" s="135" t="s">
        <v>13</v>
      </c>
      <c r="K4" s="135"/>
      <c r="L4" s="135" t="s">
        <v>24</v>
      </c>
      <c r="M4" s="135" t="s">
        <v>19</v>
      </c>
      <c r="N4" s="135"/>
      <c r="O4" s="135" t="s">
        <v>14</v>
      </c>
      <c r="P4" s="135" t="s">
        <v>15</v>
      </c>
      <c r="Q4" s="135" t="s">
        <v>4</v>
      </c>
      <c r="R4" s="135" t="s">
        <v>3</v>
      </c>
      <c r="S4" s="135"/>
      <c r="T4" s="135"/>
    </row>
    <row r="5" spans="1:20" s="21" customFormat="1" ht="54" customHeight="1" x14ac:dyDescent="0.25">
      <c r="A5" s="135"/>
      <c r="B5" s="136"/>
      <c r="C5" s="136"/>
      <c r="D5" s="136"/>
      <c r="E5" s="136"/>
      <c r="F5" s="136"/>
      <c r="G5" s="135"/>
      <c r="H5" s="135"/>
      <c r="I5" s="135"/>
      <c r="J5" s="95" t="s">
        <v>1061</v>
      </c>
      <c r="K5" s="95" t="s">
        <v>16</v>
      </c>
      <c r="L5" s="135"/>
      <c r="M5" s="95" t="s">
        <v>17</v>
      </c>
      <c r="N5" s="95" t="s">
        <v>18</v>
      </c>
      <c r="O5" s="135"/>
      <c r="P5" s="135"/>
      <c r="Q5" s="135"/>
      <c r="R5" s="135"/>
      <c r="S5" s="135"/>
      <c r="T5" s="135"/>
    </row>
    <row r="6" spans="1:20" s="12" customFormat="1" x14ac:dyDescent="0.25">
      <c r="A6" s="92">
        <v>1</v>
      </c>
      <c r="B6" s="54" t="s">
        <v>75</v>
      </c>
      <c r="C6" s="96" t="s">
        <v>932</v>
      </c>
      <c r="D6" s="54" t="s">
        <v>72</v>
      </c>
      <c r="E6" s="54" t="s">
        <v>102</v>
      </c>
      <c r="F6" s="55" t="s">
        <v>939</v>
      </c>
      <c r="G6" s="56">
        <v>300000</v>
      </c>
      <c r="H6" s="56">
        <v>59959.58</v>
      </c>
      <c r="I6" s="57">
        <v>25</v>
      </c>
      <c r="J6" s="90">
        <v>8610</v>
      </c>
      <c r="K6" s="91">
        <f t="shared" ref="K6:K69" si="0">+G6*7.1%</f>
        <v>21299.999999999996</v>
      </c>
      <c r="L6" s="93">
        <f t="shared" ref="L6:L69" si="1">+G6*1.1%</f>
        <v>3300.0000000000005</v>
      </c>
      <c r="M6" s="71">
        <v>5883.16</v>
      </c>
      <c r="N6" s="57">
        <f t="shared" ref="N6:N69" si="2">+G6*7.09%</f>
        <v>21270</v>
      </c>
      <c r="O6" s="57"/>
      <c r="P6" s="57">
        <f t="shared" ref="P6:P37" si="3">+J6+M6</f>
        <v>14493.16</v>
      </c>
      <c r="Q6" s="57">
        <f t="shared" ref="Q6:Q37" si="4">+H6+I6+J6+M6+O6</f>
        <v>74477.740000000005</v>
      </c>
      <c r="R6" s="57">
        <f t="shared" ref="R6:R39" si="5">+K6+L6+N6</f>
        <v>45870</v>
      </c>
      <c r="S6" s="57">
        <f t="shared" ref="S6:S37" si="6">+G6-Q6</f>
        <v>225522.26</v>
      </c>
      <c r="T6" s="94" t="s">
        <v>45</v>
      </c>
    </row>
    <row r="7" spans="1:20" s="12" customFormat="1" x14ac:dyDescent="0.25">
      <c r="A7" s="65">
        <v>2</v>
      </c>
      <c r="B7" s="25" t="s">
        <v>76</v>
      </c>
      <c r="C7" s="97" t="s">
        <v>932</v>
      </c>
      <c r="D7" s="25" t="s">
        <v>72</v>
      </c>
      <c r="E7" s="25" t="s">
        <v>103</v>
      </c>
      <c r="F7" s="26" t="s">
        <v>939</v>
      </c>
      <c r="G7" s="27">
        <v>230000</v>
      </c>
      <c r="H7" s="27">
        <v>42961.83</v>
      </c>
      <c r="I7" s="28">
        <v>25</v>
      </c>
      <c r="J7" s="79">
        <v>6601</v>
      </c>
      <c r="K7" s="81">
        <f t="shared" si="0"/>
        <v>16329.999999999998</v>
      </c>
      <c r="L7" s="41">
        <f t="shared" si="1"/>
        <v>2530.0000000000005</v>
      </c>
      <c r="M7" s="40">
        <v>5883.16</v>
      </c>
      <c r="N7" s="28">
        <f t="shared" si="2"/>
        <v>16307.000000000002</v>
      </c>
      <c r="O7" s="28"/>
      <c r="P7" s="28">
        <f t="shared" si="3"/>
        <v>12484.16</v>
      </c>
      <c r="Q7" s="28">
        <f t="shared" si="4"/>
        <v>55470.990000000005</v>
      </c>
      <c r="R7" s="28">
        <f t="shared" si="5"/>
        <v>35167</v>
      </c>
      <c r="S7" s="28">
        <f t="shared" si="6"/>
        <v>174529.01</v>
      </c>
      <c r="T7" s="42" t="s">
        <v>45</v>
      </c>
    </row>
    <row r="8" spans="1:20" s="12" customFormat="1" x14ac:dyDescent="0.25">
      <c r="A8" s="65">
        <v>3</v>
      </c>
      <c r="B8" s="25" t="s">
        <v>77</v>
      </c>
      <c r="C8" s="97" t="s">
        <v>932</v>
      </c>
      <c r="D8" s="25" t="s">
        <v>72</v>
      </c>
      <c r="E8" s="25" t="s">
        <v>103</v>
      </c>
      <c r="F8" s="26" t="s">
        <v>939</v>
      </c>
      <c r="G8" s="27">
        <v>230000</v>
      </c>
      <c r="H8" s="27">
        <v>42961.83</v>
      </c>
      <c r="I8" s="28">
        <v>25</v>
      </c>
      <c r="J8" s="79">
        <v>6601</v>
      </c>
      <c r="K8" s="81">
        <f t="shared" si="0"/>
        <v>16329.999999999998</v>
      </c>
      <c r="L8" s="41">
        <f t="shared" si="1"/>
        <v>2530.0000000000005</v>
      </c>
      <c r="M8" s="40">
        <v>5883.16</v>
      </c>
      <c r="N8" s="28">
        <f t="shared" si="2"/>
        <v>16307.000000000002</v>
      </c>
      <c r="O8" s="28"/>
      <c r="P8" s="28">
        <f t="shared" si="3"/>
        <v>12484.16</v>
      </c>
      <c r="Q8" s="28">
        <f t="shared" si="4"/>
        <v>55470.990000000005</v>
      </c>
      <c r="R8" s="28">
        <f t="shared" si="5"/>
        <v>35167</v>
      </c>
      <c r="S8" s="28">
        <f t="shared" si="6"/>
        <v>174529.01</v>
      </c>
      <c r="T8" s="42" t="s">
        <v>45</v>
      </c>
    </row>
    <row r="9" spans="1:20" s="12" customFormat="1" x14ac:dyDescent="0.25">
      <c r="A9" s="65">
        <v>4</v>
      </c>
      <c r="B9" s="25" t="s">
        <v>78</v>
      </c>
      <c r="C9" s="97" t="s">
        <v>931</v>
      </c>
      <c r="D9" s="25" t="s">
        <v>72</v>
      </c>
      <c r="E9" s="25" t="s">
        <v>103</v>
      </c>
      <c r="F9" s="26" t="s">
        <v>939</v>
      </c>
      <c r="G9" s="27">
        <v>230000</v>
      </c>
      <c r="H9" s="27">
        <v>42961.83</v>
      </c>
      <c r="I9" s="28">
        <v>25</v>
      </c>
      <c r="J9" s="79">
        <v>6601</v>
      </c>
      <c r="K9" s="81">
        <f t="shared" si="0"/>
        <v>16329.999999999998</v>
      </c>
      <c r="L9" s="41">
        <f t="shared" si="1"/>
        <v>2530.0000000000005</v>
      </c>
      <c r="M9" s="40">
        <v>5883.16</v>
      </c>
      <c r="N9" s="28">
        <f t="shared" si="2"/>
        <v>16307.000000000002</v>
      </c>
      <c r="O9" s="28"/>
      <c r="P9" s="28">
        <f t="shared" si="3"/>
        <v>12484.16</v>
      </c>
      <c r="Q9" s="28">
        <f t="shared" si="4"/>
        <v>55470.990000000005</v>
      </c>
      <c r="R9" s="28">
        <f t="shared" si="5"/>
        <v>35167</v>
      </c>
      <c r="S9" s="28">
        <f t="shared" si="6"/>
        <v>174529.01</v>
      </c>
      <c r="T9" s="42" t="s">
        <v>45</v>
      </c>
    </row>
    <row r="10" spans="1:20" s="12" customFormat="1" x14ac:dyDescent="0.25">
      <c r="A10" s="65">
        <v>5</v>
      </c>
      <c r="B10" s="25" t="s">
        <v>79</v>
      </c>
      <c r="C10" s="97" t="s">
        <v>932</v>
      </c>
      <c r="D10" s="25" t="s">
        <v>72</v>
      </c>
      <c r="E10" s="25" t="s">
        <v>103</v>
      </c>
      <c r="F10" s="26" t="s">
        <v>939</v>
      </c>
      <c r="G10" s="27">
        <v>230000</v>
      </c>
      <c r="H10" s="27">
        <v>42961.83</v>
      </c>
      <c r="I10" s="28">
        <v>25</v>
      </c>
      <c r="J10" s="79">
        <v>6601</v>
      </c>
      <c r="K10" s="81">
        <f t="shared" si="0"/>
        <v>16329.999999999998</v>
      </c>
      <c r="L10" s="41">
        <f t="shared" si="1"/>
        <v>2530.0000000000005</v>
      </c>
      <c r="M10" s="40">
        <v>5883.16</v>
      </c>
      <c r="N10" s="28">
        <f t="shared" si="2"/>
        <v>16307.000000000002</v>
      </c>
      <c r="O10" s="28"/>
      <c r="P10" s="28">
        <f t="shared" si="3"/>
        <v>12484.16</v>
      </c>
      <c r="Q10" s="28">
        <f t="shared" si="4"/>
        <v>55470.990000000005</v>
      </c>
      <c r="R10" s="28">
        <f t="shared" si="5"/>
        <v>35167</v>
      </c>
      <c r="S10" s="28">
        <f t="shared" si="6"/>
        <v>174529.01</v>
      </c>
      <c r="T10" s="42" t="s">
        <v>45</v>
      </c>
    </row>
    <row r="11" spans="1:20" s="12" customFormat="1" x14ac:dyDescent="0.25">
      <c r="A11" s="65">
        <v>6</v>
      </c>
      <c r="B11" s="25" t="s">
        <v>80</v>
      </c>
      <c r="C11" s="97" t="s">
        <v>931</v>
      </c>
      <c r="D11" s="25" t="s">
        <v>72</v>
      </c>
      <c r="E11" s="25" t="s">
        <v>103</v>
      </c>
      <c r="F11" s="26" t="s">
        <v>939</v>
      </c>
      <c r="G11" s="27">
        <v>230000</v>
      </c>
      <c r="H11" s="27">
        <v>42961.83</v>
      </c>
      <c r="I11" s="28">
        <v>25</v>
      </c>
      <c r="J11" s="79">
        <v>6601</v>
      </c>
      <c r="K11" s="81">
        <f t="shared" si="0"/>
        <v>16329.999999999998</v>
      </c>
      <c r="L11" s="41">
        <f t="shared" si="1"/>
        <v>2530.0000000000005</v>
      </c>
      <c r="M11" s="40">
        <v>5883.16</v>
      </c>
      <c r="N11" s="28">
        <f t="shared" si="2"/>
        <v>16307.000000000002</v>
      </c>
      <c r="O11" s="28"/>
      <c r="P11" s="28">
        <f t="shared" si="3"/>
        <v>12484.16</v>
      </c>
      <c r="Q11" s="28">
        <f t="shared" si="4"/>
        <v>55470.990000000005</v>
      </c>
      <c r="R11" s="28">
        <f t="shared" si="5"/>
        <v>35167</v>
      </c>
      <c r="S11" s="28">
        <f t="shared" si="6"/>
        <v>174529.01</v>
      </c>
      <c r="T11" s="42" t="s">
        <v>45</v>
      </c>
    </row>
    <row r="12" spans="1:20" s="12" customFormat="1" x14ac:dyDescent="0.25">
      <c r="A12" s="65">
        <v>7</v>
      </c>
      <c r="B12" s="25" t="s">
        <v>81</v>
      </c>
      <c r="C12" s="97" t="s">
        <v>931</v>
      </c>
      <c r="D12" s="25" t="s">
        <v>72</v>
      </c>
      <c r="E12" s="25" t="s">
        <v>103</v>
      </c>
      <c r="F12" s="26" t="s">
        <v>939</v>
      </c>
      <c r="G12" s="27">
        <v>230000</v>
      </c>
      <c r="H12" s="27">
        <v>42961.83</v>
      </c>
      <c r="I12" s="28">
        <v>25</v>
      </c>
      <c r="J12" s="79">
        <v>6601</v>
      </c>
      <c r="K12" s="81">
        <f t="shared" si="0"/>
        <v>16329.999999999998</v>
      </c>
      <c r="L12" s="41">
        <f t="shared" si="1"/>
        <v>2530.0000000000005</v>
      </c>
      <c r="M12" s="40">
        <v>5883.16</v>
      </c>
      <c r="N12" s="28">
        <f t="shared" si="2"/>
        <v>16307.000000000002</v>
      </c>
      <c r="O12" s="28"/>
      <c r="P12" s="28">
        <f t="shared" si="3"/>
        <v>12484.16</v>
      </c>
      <c r="Q12" s="28">
        <f t="shared" si="4"/>
        <v>55470.990000000005</v>
      </c>
      <c r="R12" s="28">
        <f t="shared" si="5"/>
        <v>35167</v>
      </c>
      <c r="S12" s="28">
        <f t="shared" si="6"/>
        <v>174529.01</v>
      </c>
      <c r="T12" s="42" t="s">
        <v>45</v>
      </c>
    </row>
    <row r="13" spans="1:20" s="12" customFormat="1" x14ac:dyDescent="0.25">
      <c r="A13" s="65">
        <v>8</v>
      </c>
      <c r="B13" s="25" t="s">
        <v>86</v>
      </c>
      <c r="C13" s="97" t="s">
        <v>931</v>
      </c>
      <c r="D13" s="25" t="s">
        <v>72</v>
      </c>
      <c r="E13" s="25" t="s">
        <v>107</v>
      </c>
      <c r="F13" s="26" t="s">
        <v>939</v>
      </c>
      <c r="G13" s="27">
        <v>195000</v>
      </c>
      <c r="H13" s="27">
        <v>34462.949999999997</v>
      </c>
      <c r="I13" s="28">
        <v>25</v>
      </c>
      <c r="J13" s="79">
        <v>5596.5</v>
      </c>
      <c r="K13" s="81">
        <f t="shared" si="0"/>
        <v>13844.999999999998</v>
      </c>
      <c r="L13" s="41">
        <f t="shared" si="1"/>
        <v>2145</v>
      </c>
      <c r="M13" s="40">
        <v>5883.16</v>
      </c>
      <c r="N13" s="28">
        <f t="shared" si="2"/>
        <v>13825.500000000002</v>
      </c>
      <c r="O13" s="28"/>
      <c r="P13" s="28">
        <f t="shared" si="3"/>
        <v>11479.66</v>
      </c>
      <c r="Q13" s="28">
        <f t="shared" si="4"/>
        <v>45967.61</v>
      </c>
      <c r="R13" s="28">
        <f t="shared" si="5"/>
        <v>29815.5</v>
      </c>
      <c r="S13" s="28">
        <f t="shared" si="6"/>
        <v>149032.39000000001</v>
      </c>
      <c r="T13" s="42" t="s">
        <v>45</v>
      </c>
    </row>
    <row r="14" spans="1:20" s="12" customFormat="1" x14ac:dyDescent="0.25">
      <c r="A14" s="65">
        <v>9</v>
      </c>
      <c r="B14" s="25" t="s">
        <v>96</v>
      </c>
      <c r="C14" s="97" t="s">
        <v>932</v>
      </c>
      <c r="D14" s="25" t="s">
        <v>72</v>
      </c>
      <c r="E14" s="25" t="s">
        <v>106</v>
      </c>
      <c r="F14" s="26" t="s">
        <v>940</v>
      </c>
      <c r="G14" s="27">
        <v>110000</v>
      </c>
      <c r="H14" s="27">
        <v>14457.62</v>
      </c>
      <c r="I14" s="28">
        <v>25</v>
      </c>
      <c r="J14" s="79">
        <v>3157</v>
      </c>
      <c r="K14" s="81">
        <f t="shared" si="0"/>
        <v>7809.9999999999991</v>
      </c>
      <c r="L14" s="41">
        <f t="shared" si="1"/>
        <v>1210.0000000000002</v>
      </c>
      <c r="M14" s="40">
        <v>3344</v>
      </c>
      <c r="N14" s="28">
        <f t="shared" si="2"/>
        <v>7799.0000000000009</v>
      </c>
      <c r="O14" s="28"/>
      <c r="P14" s="28">
        <f t="shared" si="3"/>
        <v>6501</v>
      </c>
      <c r="Q14" s="28">
        <f t="shared" si="4"/>
        <v>20983.620000000003</v>
      </c>
      <c r="R14" s="28">
        <f t="shared" si="5"/>
        <v>16819</v>
      </c>
      <c r="S14" s="28">
        <f t="shared" si="6"/>
        <v>89016.38</v>
      </c>
      <c r="T14" s="42" t="s">
        <v>45</v>
      </c>
    </row>
    <row r="15" spans="1:20" s="12" customFormat="1" x14ac:dyDescent="0.25">
      <c r="A15" s="65">
        <v>10</v>
      </c>
      <c r="B15" s="25" t="s">
        <v>325</v>
      </c>
      <c r="C15" s="97" t="s">
        <v>932</v>
      </c>
      <c r="D15" s="25" t="s">
        <v>72</v>
      </c>
      <c r="E15" s="25" t="s">
        <v>106</v>
      </c>
      <c r="F15" s="26" t="s">
        <v>940</v>
      </c>
      <c r="G15" s="27">
        <v>130000</v>
      </c>
      <c r="H15" s="27">
        <v>19162.12</v>
      </c>
      <c r="I15" s="28">
        <v>25</v>
      </c>
      <c r="J15" s="79">
        <v>3731</v>
      </c>
      <c r="K15" s="81">
        <f t="shared" si="0"/>
        <v>9230</v>
      </c>
      <c r="L15" s="41">
        <f t="shared" si="1"/>
        <v>1430.0000000000002</v>
      </c>
      <c r="M15" s="40">
        <v>3952</v>
      </c>
      <c r="N15" s="28">
        <f t="shared" si="2"/>
        <v>9217</v>
      </c>
      <c r="O15" s="28"/>
      <c r="P15" s="28">
        <f t="shared" si="3"/>
        <v>7683</v>
      </c>
      <c r="Q15" s="28">
        <f t="shared" si="4"/>
        <v>26870.12</v>
      </c>
      <c r="R15" s="28">
        <f t="shared" si="5"/>
        <v>19877</v>
      </c>
      <c r="S15" s="28">
        <f t="shared" si="6"/>
        <v>103129.88</v>
      </c>
      <c r="T15" s="42" t="s">
        <v>45</v>
      </c>
    </row>
    <row r="16" spans="1:20" s="12" customFormat="1" x14ac:dyDescent="0.25">
      <c r="A16" s="65">
        <v>11</v>
      </c>
      <c r="B16" s="25" t="s">
        <v>1153</v>
      </c>
      <c r="C16" s="97" t="s">
        <v>931</v>
      </c>
      <c r="D16" s="25" t="s">
        <v>72</v>
      </c>
      <c r="E16" s="25" t="s">
        <v>1152</v>
      </c>
      <c r="F16" s="26" t="s">
        <v>939</v>
      </c>
      <c r="G16" s="27">
        <v>135000</v>
      </c>
      <c r="H16" s="27">
        <v>20338.243999999999</v>
      </c>
      <c r="I16" s="28">
        <v>25</v>
      </c>
      <c r="J16" s="79">
        <v>3874.5</v>
      </c>
      <c r="K16" s="81">
        <f t="shared" si="0"/>
        <v>9585</v>
      </c>
      <c r="L16" s="41">
        <f t="shared" si="1"/>
        <v>1485.0000000000002</v>
      </c>
      <c r="M16" s="40">
        <v>4104</v>
      </c>
      <c r="N16" s="28">
        <f t="shared" si="2"/>
        <v>9571.5</v>
      </c>
      <c r="O16" s="28"/>
      <c r="P16" s="28">
        <f t="shared" si="3"/>
        <v>7978.5</v>
      </c>
      <c r="Q16" s="28">
        <f t="shared" si="4"/>
        <v>28341.743999999999</v>
      </c>
      <c r="R16" s="28">
        <f t="shared" si="5"/>
        <v>20641.5</v>
      </c>
      <c r="S16" s="28">
        <f t="shared" si="6"/>
        <v>106658.25599999999</v>
      </c>
      <c r="T16" s="42" t="s">
        <v>45</v>
      </c>
    </row>
    <row r="17" spans="1:20" s="12" customFormat="1" x14ac:dyDescent="0.25">
      <c r="A17" s="65">
        <v>12</v>
      </c>
      <c r="B17" s="25" t="s">
        <v>992</v>
      </c>
      <c r="C17" s="97" t="s">
        <v>931</v>
      </c>
      <c r="D17" s="25" t="s">
        <v>72</v>
      </c>
      <c r="E17" s="25" t="s">
        <v>993</v>
      </c>
      <c r="F17" s="26" t="s">
        <v>939</v>
      </c>
      <c r="G17" s="27">
        <v>35000</v>
      </c>
      <c r="H17" s="25">
        <v>0</v>
      </c>
      <c r="I17" s="28">
        <v>25</v>
      </c>
      <c r="J17" s="79">
        <v>1004.5</v>
      </c>
      <c r="K17" s="81">
        <f t="shared" si="0"/>
        <v>2485</v>
      </c>
      <c r="L17" s="41">
        <f t="shared" si="1"/>
        <v>385.00000000000006</v>
      </c>
      <c r="M17" s="40">
        <v>1064</v>
      </c>
      <c r="N17" s="28">
        <f t="shared" si="2"/>
        <v>2481.5</v>
      </c>
      <c r="O17" s="28"/>
      <c r="P17" s="28">
        <f t="shared" si="3"/>
        <v>2068.5</v>
      </c>
      <c r="Q17" s="28">
        <f t="shared" si="4"/>
        <v>2093.5</v>
      </c>
      <c r="R17" s="28">
        <f t="shared" si="5"/>
        <v>5351.5</v>
      </c>
      <c r="S17" s="28">
        <f t="shared" si="6"/>
        <v>32906.5</v>
      </c>
      <c r="T17" s="42" t="s">
        <v>45</v>
      </c>
    </row>
    <row r="18" spans="1:20" s="12" customFormat="1" x14ac:dyDescent="0.25">
      <c r="A18" s="65">
        <v>13</v>
      </c>
      <c r="B18" s="25" t="s">
        <v>1073</v>
      </c>
      <c r="C18" s="97" t="s">
        <v>931</v>
      </c>
      <c r="D18" s="25" t="s">
        <v>72</v>
      </c>
      <c r="E18" s="25" t="s">
        <v>123</v>
      </c>
      <c r="F18" s="26" t="s">
        <v>939</v>
      </c>
      <c r="G18" s="27">
        <v>35000</v>
      </c>
      <c r="H18" s="25">
        <v>0</v>
      </c>
      <c r="I18" s="28">
        <v>25</v>
      </c>
      <c r="J18" s="79">
        <v>1004.5</v>
      </c>
      <c r="K18" s="81">
        <f t="shared" si="0"/>
        <v>2485</v>
      </c>
      <c r="L18" s="41">
        <f t="shared" si="1"/>
        <v>385.00000000000006</v>
      </c>
      <c r="M18" s="40">
        <v>1064</v>
      </c>
      <c r="N18" s="28">
        <f t="shared" si="2"/>
        <v>2481.5</v>
      </c>
      <c r="O18" s="28"/>
      <c r="P18" s="28">
        <f t="shared" si="3"/>
        <v>2068.5</v>
      </c>
      <c r="Q18" s="28">
        <f t="shared" si="4"/>
        <v>2093.5</v>
      </c>
      <c r="R18" s="28">
        <f t="shared" si="5"/>
        <v>5351.5</v>
      </c>
      <c r="S18" s="28">
        <f t="shared" si="6"/>
        <v>32906.5</v>
      </c>
      <c r="T18" s="42" t="s">
        <v>45</v>
      </c>
    </row>
    <row r="19" spans="1:20" s="12" customFormat="1" x14ac:dyDescent="0.25">
      <c r="A19" s="65">
        <v>14</v>
      </c>
      <c r="B19" s="25" t="s">
        <v>994</v>
      </c>
      <c r="C19" s="97" t="s">
        <v>931</v>
      </c>
      <c r="D19" s="25" t="s">
        <v>72</v>
      </c>
      <c r="E19" s="25" t="s">
        <v>995</v>
      </c>
      <c r="F19" s="26" t="s">
        <v>939</v>
      </c>
      <c r="G19" s="27">
        <v>35000</v>
      </c>
      <c r="H19" s="25">
        <v>0</v>
      </c>
      <c r="I19" s="28">
        <v>25</v>
      </c>
      <c r="J19" s="79">
        <v>1004.5</v>
      </c>
      <c r="K19" s="81">
        <f t="shared" si="0"/>
        <v>2485</v>
      </c>
      <c r="L19" s="41">
        <f t="shared" si="1"/>
        <v>385.00000000000006</v>
      </c>
      <c r="M19" s="40">
        <v>1064</v>
      </c>
      <c r="N19" s="28">
        <f t="shared" si="2"/>
        <v>2481.5</v>
      </c>
      <c r="O19" s="28"/>
      <c r="P19" s="28">
        <f t="shared" si="3"/>
        <v>2068.5</v>
      </c>
      <c r="Q19" s="28">
        <f t="shared" si="4"/>
        <v>2093.5</v>
      </c>
      <c r="R19" s="28">
        <f t="shared" si="5"/>
        <v>5351.5</v>
      </c>
      <c r="S19" s="28">
        <f t="shared" si="6"/>
        <v>32906.5</v>
      </c>
      <c r="T19" s="42" t="s">
        <v>45</v>
      </c>
    </row>
    <row r="20" spans="1:20" s="12" customFormat="1" x14ac:dyDescent="0.25">
      <c r="A20" s="65">
        <v>15</v>
      </c>
      <c r="B20" s="25" t="s">
        <v>1020</v>
      </c>
      <c r="C20" s="97" t="s">
        <v>932</v>
      </c>
      <c r="D20" s="25" t="s">
        <v>72</v>
      </c>
      <c r="E20" s="25" t="s">
        <v>106</v>
      </c>
      <c r="F20" s="26" t="s">
        <v>939</v>
      </c>
      <c r="G20" s="27">
        <v>80000</v>
      </c>
      <c r="H20" s="27">
        <v>7400.87</v>
      </c>
      <c r="I20" s="28">
        <v>25</v>
      </c>
      <c r="J20" s="79">
        <v>2296</v>
      </c>
      <c r="K20" s="81">
        <f t="shared" si="0"/>
        <v>5679.9999999999991</v>
      </c>
      <c r="L20" s="41">
        <f t="shared" si="1"/>
        <v>880.00000000000011</v>
      </c>
      <c r="M20" s="40">
        <v>2432</v>
      </c>
      <c r="N20" s="28">
        <f t="shared" si="2"/>
        <v>5672</v>
      </c>
      <c r="O20" s="28"/>
      <c r="P20" s="28">
        <f t="shared" si="3"/>
        <v>4728</v>
      </c>
      <c r="Q20" s="28">
        <f t="shared" si="4"/>
        <v>12153.869999999999</v>
      </c>
      <c r="R20" s="28">
        <f t="shared" si="5"/>
        <v>12232</v>
      </c>
      <c r="S20" s="28">
        <f t="shared" si="6"/>
        <v>67846.13</v>
      </c>
      <c r="T20" s="42" t="s">
        <v>45</v>
      </c>
    </row>
    <row r="21" spans="1:20" s="12" customFormat="1" x14ac:dyDescent="0.25">
      <c r="A21" s="65">
        <v>16</v>
      </c>
      <c r="B21" s="25" t="s">
        <v>1021</v>
      </c>
      <c r="C21" s="97" t="s">
        <v>932</v>
      </c>
      <c r="D21" s="25" t="s">
        <v>72</v>
      </c>
      <c r="E21" s="25" t="s">
        <v>112</v>
      </c>
      <c r="F21" s="26" t="s">
        <v>935</v>
      </c>
      <c r="G21" s="27">
        <v>28000</v>
      </c>
      <c r="H21" s="25">
        <v>0</v>
      </c>
      <c r="I21" s="28">
        <v>25</v>
      </c>
      <c r="J21" s="79">
        <v>803.6</v>
      </c>
      <c r="K21" s="81">
        <f t="shared" si="0"/>
        <v>1987.9999999999998</v>
      </c>
      <c r="L21" s="41">
        <f t="shared" si="1"/>
        <v>308.00000000000006</v>
      </c>
      <c r="M21" s="40">
        <v>851.2</v>
      </c>
      <c r="N21" s="28">
        <f t="shared" si="2"/>
        <v>1985.2</v>
      </c>
      <c r="O21" s="28"/>
      <c r="P21" s="28">
        <f t="shared" si="3"/>
        <v>1654.8000000000002</v>
      </c>
      <c r="Q21" s="28">
        <f t="shared" si="4"/>
        <v>1679.8000000000002</v>
      </c>
      <c r="R21" s="28">
        <f t="shared" si="5"/>
        <v>4281.2</v>
      </c>
      <c r="S21" s="28">
        <f t="shared" si="6"/>
        <v>26320.2</v>
      </c>
      <c r="T21" s="42" t="s">
        <v>45</v>
      </c>
    </row>
    <row r="22" spans="1:20" s="12" customFormat="1" x14ac:dyDescent="0.25">
      <c r="A22" s="65">
        <v>17</v>
      </c>
      <c r="B22" s="25" t="s">
        <v>1022</v>
      </c>
      <c r="C22" s="97" t="s">
        <v>931</v>
      </c>
      <c r="D22" s="25" t="s">
        <v>72</v>
      </c>
      <c r="E22" s="25" t="s">
        <v>123</v>
      </c>
      <c r="F22" s="26" t="s">
        <v>939</v>
      </c>
      <c r="G22" s="27">
        <v>35000</v>
      </c>
      <c r="H22" s="25">
        <v>0</v>
      </c>
      <c r="I22" s="28">
        <v>25</v>
      </c>
      <c r="J22" s="79">
        <v>1004.5</v>
      </c>
      <c r="K22" s="81">
        <f t="shared" si="0"/>
        <v>2485</v>
      </c>
      <c r="L22" s="41">
        <f t="shared" si="1"/>
        <v>385.00000000000006</v>
      </c>
      <c r="M22" s="40">
        <v>1064</v>
      </c>
      <c r="N22" s="28">
        <f t="shared" si="2"/>
        <v>2481.5</v>
      </c>
      <c r="O22" s="28"/>
      <c r="P22" s="28">
        <f t="shared" si="3"/>
        <v>2068.5</v>
      </c>
      <c r="Q22" s="28">
        <f t="shared" si="4"/>
        <v>2093.5</v>
      </c>
      <c r="R22" s="28">
        <f t="shared" si="5"/>
        <v>5351.5</v>
      </c>
      <c r="S22" s="28">
        <f t="shared" si="6"/>
        <v>32906.5</v>
      </c>
      <c r="T22" s="42" t="s">
        <v>45</v>
      </c>
    </row>
    <row r="23" spans="1:20" s="12" customFormat="1" x14ac:dyDescent="0.25">
      <c r="A23" s="65">
        <v>18</v>
      </c>
      <c r="B23" s="25" t="s">
        <v>875</v>
      </c>
      <c r="C23" s="97" t="s">
        <v>931</v>
      </c>
      <c r="D23" s="25" t="s">
        <v>72</v>
      </c>
      <c r="E23" s="25" t="s">
        <v>109</v>
      </c>
      <c r="F23" s="26" t="s">
        <v>939</v>
      </c>
      <c r="G23" s="27">
        <v>35000</v>
      </c>
      <c r="H23" s="25">
        <v>0</v>
      </c>
      <c r="I23" s="28">
        <v>25</v>
      </c>
      <c r="J23" s="79">
        <v>1004.5</v>
      </c>
      <c r="K23" s="81">
        <f t="shared" si="0"/>
        <v>2485</v>
      </c>
      <c r="L23" s="41">
        <f t="shared" si="1"/>
        <v>385.00000000000006</v>
      </c>
      <c r="M23" s="40">
        <v>1064</v>
      </c>
      <c r="N23" s="28">
        <f t="shared" si="2"/>
        <v>2481.5</v>
      </c>
      <c r="O23" s="28"/>
      <c r="P23" s="28">
        <f t="shared" si="3"/>
        <v>2068.5</v>
      </c>
      <c r="Q23" s="28">
        <f t="shared" si="4"/>
        <v>2093.5</v>
      </c>
      <c r="R23" s="28">
        <f t="shared" si="5"/>
        <v>5351.5</v>
      </c>
      <c r="S23" s="28">
        <f t="shared" si="6"/>
        <v>32906.5</v>
      </c>
      <c r="T23" s="42" t="s">
        <v>45</v>
      </c>
    </row>
    <row r="24" spans="1:20" s="12" customFormat="1" x14ac:dyDescent="0.25">
      <c r="A24" s="65">
        <v>19</v>
      </c>
      <c r="B24" s="25" t="s">
        <v>1085</v>
      </c>
      <c r="C24" s="97" t="s">
        <v>932</v>
      </c>
      <c r="D24" s="25" t="s">
        <v>72</v>
      </c>
      <c r="E24" s="25" t="s">
        <v>112</v>
      </c>
      <c r="F24" s="26" t="s">
        <v>935</v>
      </c>
      <c r="G24" s="27">
        <v>28000</v>
      </c>
      <c r="H24" s="25">
        <v>0</v>
      </c>
      <c r="I24" s="28">
        <v>25</v>
      </c>
      <c r="J24" s="79">
        <v>803.6</v>
      </c>
      <c r="K24" s="81">
        <f t="shared" si="0"/>
        <v>1987.9999999999998</v>
      </c>
      <c r="L24" s="41">
        <f t="shared" si="1"/>
        <v>308.00000000000006</v>
      </c>
      <c r="M24" s="40">
        <v>851.2</v>
      </c>
      <c r="N24" s="28">
        <f t="shared" si="2"/>
        <v>1985.2</v>
      </c>
      <c r="O24" s="28"/>
      <c r="P24" s="28">
        <f t="shared" si="3"/>
        <v>1654.8000000000002</v>
      </c>
      <c r="Q24" s="28">
        <f t="shared" si="4"/>
        <v>1679.8000000000002</v>
      </c>
      <c r="R24" s="28">
        <f t="shared" si="5"/>
        <v>4281.2</v>
      </c>
      <c r="S24" s="28">
        <f t="shared" si="6"/>
        <v>26320.2</v>
      </c>
      <c r="T24" s="42" t="s">
        <v>45</v>
      </c>
    </row>
    <row r="25" spans="1:20" s="12" customFormat="1" x14ac:dyDescent="0.25">
      <c r="A25" s="65">
        <v>20</v>
      </c>
      <c r="B25" s="25" t="s">
        <v>1086</v>
      </c>
      <c r="C25" s="97" t="s">
        <v>932</v>
      </c>
      <c r="D25" s="25" t="s">
        <v>72</v>
      </c>
      <c r="E25" s="25" t="s">
        <v>112</v>
      </c>
      <c r="F25" s="26" t="s">
        <v>935</v>
      </c>
      <c r="G25" s="27">
        <v>25000</v>
      </c>
      <c r="H25" s="25">
        <v>0</v>
      </c>
      <c r="I25" s="28">
        <v>25</v>
      </c>
      <c r="J25" s="79">
        <v>717.5</v>
      </c>
      <c r="K25" s="81">
        <f t="shared" si="0"/>
        <v>1774.9999999999998</v>
      </c>
      <c r="L25" s="41">
        <f t="shared" si="1"/>
        <v>275</v>
      </c>
      <c r="M25" s="40">
        <v>760</v>
      </c>
      <c r="N25" s="28">
        <f t="shared" si="2"/>
        <v>1772.5000000000002</v>
      </c>
      <c r="O25" s="28"/>
      <c r="P25" s="28">
        <f t="shared" si="3"/>
        <v>1477.5</v>
      </c>
      <c r="Q25" s="28">
        <f t="shared" si="4"/>
        <v>1502.5</v>
      </c>
      <c r="R25" s="28">
        <f t="shared" si="5"/>
        <v>3822.5</v>
      </c>
      <c r="S25" s="28">
        <f t="shared" si="6"/>
        <v>23497.5</v>
      </c>
      <c r="T25" s="42" t="s">
        <v>45</v>
      </c>
    </row>
    <row r="26" spans="1:20" s="12" customFormat="1" x14ac:dyDescent="0.25">
      <c r="A26" s="65">
        <v>21</v>
      </c>
      <c r="B26" s="25" t="s">
        <v>1119</v>
      </c>
      <c r="C26" s="97" t="s">
        <v>931</v>
      </c>
      <c r="D26" s="25" t="s">
        <v>72</v>
      </c>
      <c r="E26" s="25" t="s">
        <v>101</v>
      </c>
      <c r="F26" s="26" t="s">
        <v>935</v>
      </c>
      <c r="G26" s="27">
        <v>50000</v>
      </c>
      <c r="H26" s="79">
        <v>1854</v>
      </c>
      <c r="I26" s="28">
        <v>25</v>
      </c>
      <c r="J26" s="79">
        <v>1435</v>
      </c>
      <c r="K26" s="81">
        <f t="shared" si="0"/>
        <v>3549.9999999999995</v>
      </c>
      <c r="L26" s="41">
        <f t="shared" si="1"/>
        <v>550</v>
      </c>
      <c r="M26" s="40">
        <v>1520</v>
      </c>
      <c r="N26" s="28">
        <f t="shared" si="2"/>
        <v>3545.0000000000005</v>
      </c>
      <c r="O26" s="28"/>
      <c r="P26" s="28">
        <f t="shared" si="3"/>
        <v>2955</v>
      </c>
      <c r="Q26" s="28">
        <f t="shared" si="4"/>
        <v>4834</v>
      </c>
      <c r="R26" s="28">
        <f t="shared" si="5"/>
        <v>7645</v>
      </c>
      <c r="S26" s="28">
        <f t="shared" si="6"/>
        <v>45166</v>
      </c>
      <c r="T26" s="42" t="s">
        <v>45</v>
      </c>
    </row>
    <row r="27" spans="1:20" s="12" customFormat="1" x14ac:dyDescent="0.25">
      <c r="A27" s="65">
        <v>22</v>
      </c>
      <c r="B27" s="25" t="s">
        <v>1057</v>
      </c>
      <c r="C27" s="97" t="s">
        <v>931</v>
      </c>
      <c r="D27" s="25" t="s">
        <v>72</v>
      </c>
      <c r="E27" s="25" t="s">
        <v>996</v>
      </c>
      <c r="F27" s="26" t="s">
        <v>939</v>
      </c>
      <c r="G27" s="27">
        <v>100000</v>
      </c>
      <c r="H27" s="27">
        <v>12105.37</v>
      </c>
      <c r="I27" s="28">
        <v>25</v>
      </c>
      <c r="J27" s="79">
        <v>2870</v>
      </c>
      <c r="K27" s="81">
        <f t="shared" si="0"/>
        <v>7099.9999999999991</v>
      </c>
      <c r="L27" s="41">
        <f t="shared" si="1"/>
        <v>1100</v>
      </c>
      <c r="M27" s="40">
        <v>3040</v>
      </c>
      <c r="N27" s="28">
        <f t="shared" si="2"/>
        <v>7090.0000000000009</v>
      </c>
      <c r="O27" s="28"/>
      <c r="P27" s="28">
        <f t="shared" si="3"/>
        <v>5910</v>
      </c>
      <c r="Q27" s="28">
        <f t="shared" si="4"/>
        <v>18040.370000000003</v>
      </c>
      <c r="R27" s="28">
        <f t="shared" si="5"/>
        <v>15290</v>
      </c>
      <c r="S27" s="28">
        <f t="shared" si="6"/>
        <v>81959.63</v>
      </c>
      <c r="T27" s="42" t="s">
        <v>45</v>
      </c>
    </row>
    <row r="28" spans="1:20" s="12" customFormat="1" x14ac:dyDescent="0.25">
      <c r="A28" s="65">
        <v>23</v>
      </c>
      <c r="B28" s="25" t="s">
        <v>870</v>
      </c>
      <c r="C28" s="97" t="s">
        <v>932</v>
      </c>
      <c r="D28" s="25" t="s">
        <v>72</v>
      </c>
      <c r="E28" s="25" t="s">
        <v>871</v>
      </c>
      <c r="F28" s="26" t="s">
        <v>939</v>
      </c>
      <c r="G28" s="27">
        <v>100000</v>
      </c>
      <c r="H28" s="27">
        <v>12105.37</v>
      </c>
      <c r="I28" s="28">
        <v>25</v>
      </c>
      <c r="J28" s="79">
        <v>2870</v>
      </c>
      <c r="K28" s="81">
        <f t="shared" si="0"/>
        <v>7099.9999999999991</v>
      </c>
      <c r="L28" s="41">
        <f t="shared" si="1"/>
        <v>1100</v>
      </c>
      <c r="M28" s="40">
        <v>3040</v>
      </c>
      <c r="N28" s="28">
        <f t="shared" si="2"/>
        <v>7090.0000000000009</v>
      </c>
      <c r="O28" s="28"/>
      <c r="P28" s="28">
        <f t="shared" si="3"/>
        <v>5910</v>
      </c>
      <c r="Q28" s="28">
        <f t="shared" si="4"/>
        <v>18040.370000000003</v>
      </c>
      <c r="R28" s="28">
        <f t="shared" si="5"/>
        <v>15290</v>
      </c>
      <c r="S28" s="28">
        <f t="shared" si="6"/>
        <v>81959.63</v>
      </c>
      <c r="T28" s="42" t="s">
        <v>45</v>
      </c>
    </row>
    <row r="29" spans="1:20" s="12" customFormat="1" x14ac:dyDescent="0.25">
      <c r="A29" s="65">
        <v>24</v>
      </c>
      <c r="B29" s="25" t="s">
        <v>83</v>
      </c>
      <c r="C29" s="97" t="s">
        <v>932</v>
      </c>
      <c r="D29" s="25" t="s">
        <v>72</v>
      </c>
      <c r="E29" s="25" t="s">
        <v>100</v>
      </c>
      <c r="F29" s="26" t="s">
        <v>939</v>
      </c>
      <c r="G29" s="27">
        <v>145000</v>
      </c>
      <c r="H29" s="27">
        <v>22690.49</v>
      </c>
      <c r="I29" s="28">
        <v>25</v>
      </c>
      <c r="J29" s="79">
        <v>4161.5</v>
      </c>
      <c r="K29" s="81">
        <f t="shared" si="0"/>
        <v>10294.999999999998</v>
      </c>
      <c r="L29" s="41">
        <f t="shared" si="1"/>
        <v>1595.0000000000002</v>
      </c>
      <c r="M29" s="40">
        <v>4408</v>
      </c>
      <c r="N29" s="28">
        <f t="shared" si="2"/>
        <v>10280.5</v>
      </c>
      <c r="O29" s="28"/>
      <c r="P29" s="28">
        <f t="shared" si="3"/>
        <v>8569.5</v>
      </c>
      <c r="Q29" s="28">
        <f t="shared" si="4"/>
        <v>31284.99</v>
      </c>
      <c r="R29" s="28">
        <f t="shared" si="5"/>
        <v>22170.5</v>
      </c>
      <c r="S29" s="28">
        <f t="shared" si="6"/>
        <v>113715.01</v>
      </c>
      <c r="T29" s="42" t="s">
        <v>45</v>
      </c>
    </row>
    <row r="30" spans="1:20" s="12" customFormat="1" x14ac:dyDescent="0.25">
      <c r="A30" s="65">
        <v>25</v>
      </c>
      <c r="B30" s="25" t="s">
        <v>84</v>
      </c>
      <c r="C30" s="97" t="s">
        <v>931</v>
      </c>
      <c r="D30" s="25" t="s">
        <v>72</v>
      </c>
      <c r="E30" s="25" t="s">
        <v>105</v>
      </c>
      <c r="F30" s="26" t="s">
        <v>939</v>
      </c>
      <c r="G30" s="27">
        <v>50000</v>
      </c>
      <c r="H30" s="27">
        <v>1854</v>
      </c>
      <c r="I30" s="28">
        <v>25</v>
      </c>
      <c r="J30" s="79">
        <v>1435</v>
      </c>
      <c r="K30" s="81">
        <f t="shared" si="0"/>
        <v>3549.9999999999995</v>
      </c>
      <c r="L30" s="41">
        <f t="shared" si="1"/>
        <v>550</v>
      </c>
      <c r="M30" s="40">
        <v>1520</v>
      </c>
      <c r="N30" s="28">
        <f t="shared" si="2"/>
        <v>3545.0000000000005</v>
      </c>
      <c r="O30" s="28"/>
      <c r="P30" s="28">
        <f t="shared" si="3"/>
        <v>2955</v>
      </c>
      <c r="Q30" s="28">
        <f t="shared" si="4"/>
        <v>4834</v>
      </c>
      <c r="R30" s="28">
        <f t="shared" si="5"/>
        <v>7645</v>
      </c>
      <c r="S30" s="28">
        <f t="shared" si="6"/>
        <v>45166</v>
      </c>
      <c r="T30" s="42" t="s">
        <v>45</v>
      </c>
    </row>
    <row r="31" spans="1:20" s="12" customFormat="1" x14ac:dyDescent="0.25">
      <c r="A31" s="65">
        <v>26</v>
      </c>
      <c r="B31" s="25" t="s">
        <v>88</v>
      </c>
      <c r="C31" s="97" t="s">
        <v>931</v>
      </c>
      <c r="D31" s="25" t="s">
        <v>72</v>
      </c>
      <c r="E31" s="25" t="s">
        <v>105</v>
      </c>
      <c r="F31" s="26" t="s">
        <v>939</v>
      </c>
      <c r="G31" s="27">
        <v>50000</v>
      </c>
      <c r="H31" s="27">
        <v>1854</v>
      </c>
      <c r="I31" s="28">
        <v>25</v>
      </c>
      <c r="J31" s="79">
        <v>1435</v>
      </c>
      <c r="K31" s="81">
        <f t="shared" si="0"/>
        <v>3549.9999999999995</v>
      </c>
      <c r="L31" s="41">
        <f t="shared" si="1"/>
        <v>550</v>
      </c>
      <c r="M31" s="40">
        <v>1520</v>
      </c>
      <c r="N31" s="28">
        <f t="shared" si="2"/>
        <v>3545.0000000000005</v>
      </c>
      <c r="O31" s="28"/>
      <c r="P31" s="28">
        <f t="shared" si="3"/>
        <v>2955</v>
      </c>
      <c r="Q31" s="28">
        <f t="shared" si="4"/>
        <v>4834</v>
      </c>
      <c r="R31" s="28">
        <f t="shared" si="5"/>
        <v>7645</v>
      </c>
      <c r="S31" s="28">
        <f t="shared" si="6"/>
        <v>45166</v>
      </c>
      <c r="T31" s="42" t="s">
        <v>45</v>
      </c>
    </row>
    <row r="32" spans="1:20" s="12" customFormat="1" x14ac:dyDescent="0.25">
      <c r="A32" s="65">
        <v>27</v>
      </c>
      <c r="B32" s="25" t="s">
        <v>94</v>
      </c>
      <c r="C32" s="97" t="s">
        <v>931</v>
      </c>
      <c r="D32" s="25" t="s">
        <v>72</v>
      </c>
      <c r="E32" s="25" t="s">
        <v>105</v>
      </c>
      <c r="F32" s="26" t="s">
        <v>939</v>
      </c>
      <c r="G32" s="27">
        <v>50000</v>
      </c>
      <c r="H32" s="27">
        <v>1854</v>
      </c>
      <c r="I32" s="28">
        <v>25</v>
      </c>
      <c r="J32" s="79">
        <v>1435</v>
      </c>
      <c r="K32" s="81">
        <f t="shared" si="0"/>
        <v>3549.9999999999995</v>
      </c>
      <c r="L32" s="41">
        <f t="shared" si="1"/>
        <v>550</v>
      </c>
      <c r="M32" s="40">
        <v>1520</v>
      </c>
      <c r="N32" s="28">
        <f t="shared" si="2"/>
        <v>3545.0000000000005</v>
      </c>
      <c r="O32" s="28"/>
      <c r="P32" s="28">
        <f t="shared" si="3"/>
        <v>2955</v>
      </c>
      <c r="Q32" s="28">
        <f t="shared" si="4"/>
        <v>4834</v>
      </c>
      <c r="R32" s="28">
        <f t="shared" si="5"/>
        <v>7645</v>
      </c>
      <c r="S32" s="28">
        <f t="shared" si="6"/>
        <v>45166</v>
      </c>
      <c r="T32" s="42" t="s">
        <v>45</v>
      </c>
    </row>
    <row r="33" spans="1:20" s="12" customFormat="1" x14ac:dyDescent="0.25">
      <c r="A33" s="65">
        <v>28</v>
      </c>
      <c r="B33" s="25" t="s">
        <v>1101</v>
      </c>
      <c r="C33" s="97" t="s">
        <v>931</v>
      </c>
      <c r="D33" s="25" t="s">
        <v>72</v>
      </c>
      <c r="E33" s="25" t="s">
        <v>105</v>
      </c>
      <c r="F33" s="26" t="s">
        <v>939</v>
      </c>
      <c r="G33" s="27">
        <v>50000</v>
      </c>
      <c r="H33" s="27">
        <v>1854</v>
      </c>
      <c r="I33" s="28">
        <v>25</v>
      </c>
      <c r="J33" s="79">
        <v>1435</v>
      </c>
      <c r="K33" s="81">
        <f t="shared" si="0"/>
        <v>3549.9999999999995</v>
      </c>
      <c r="L33" s="41">
        <f t="shared" si="1"/>
        <v>550</v>
      </c>
      <c r="M33" s="40">
        <v>1520</v>
      </c>
      <c r="N33" s="28">
        <f t="shared" si="2"/>
        <v>3545.0000000000005</v>
      </c>
      <c r="O33" s="28"/>
      <c r="P33" s="28">
        <f t="shared" si="3"/>
        <v>2955</v>
      </c>
      <c r="Q33" s="28">
        <f t="shared" si="4"/>
        <v>4834</v>
      </c>
      <c r="R33" s="28">
        <f t="shared" si="5"/>
        <v>7645</v>
      </c>
      <c r="S33" s="28">
        <f t="shared" si="6"/>
        <v>45166</v>
      </c>
      <c r="T33" s="42" t="s">
        <v>45</v>
      </c>
    </row>
    <row r="34" spans="1:20" s="12" customFormat="1" x14ac:dyDescent="0.25">
      <c r="A34" s="65">
        <v>29</v>
      </c>
      <c r="B34" s="25" t="s">
        <v>89</v>
      </c>
      <c r="C34" s="97" t="s">
        <v>931</v>
      </c>
      <c r="D34" s="25" t="s">
        <v>72</v>
      </c>
      <c r="E34" s="25" t="s">
        <v>109</v>
      </c>
      <c r="F34" s="26" t="s">
        <v>939</v>
      </c>
      <c r="G34" s="27">
        <v>35000</v>
      </c>
      <c r="H34" s="25">
        <v>0</v>
      </c>
      <c r="I34" s="28">
        <v>25</v>
      </c>
      <c r="J34" s="79">
        <v>1004.5</v>
      </c>
      <c r="K34" s="81">
        <f t="shared" si="0"/>
        <v>2485</v>
      </c>
      <c r="L34" s="41">
        <f t="shared" si="1"/>
        <v>385.00000000000006</v>
      </c>
      <c r="M34" s="40">
        <v>1064</v>
      </c>
      <c r="N34" s="28">
        <f t="shared" si="2"/>
        <v>2481.5</v>
      </c>
      <c r="O34" s="28"/>
      <c r="P34" s="28">
        <f t="shared" si="3"/>
        <v>2068.5</v>
      </c>
      <c r="Q34" s="28">
        <f t="shared" si="4"/>
        <v>2093.5</v>
      </c>
      <c r="R34" s="28">
        <f t="shared" si="5"/>
        <v>5351.5</v>
      </c>
      <c r="S34" s="28">
        <f t="shared" si="6"/>
        <v>32906.5</v>
      </c>
      <c r="T34" s="42" t="s">
        <v>45</v>
      </c>
    </row>
    <row r="35" spans="1:20" s="12" customFormat="1" x14ac:dyDescent="0.25">
      <c r="A35" s="65">
        <v>30</v>
      </c>
      <c r="B35" s="25" t="s">
        <v>1089</v>
      </c>
      <c r="C35" s="97" t="s">
        <v>932</v>
      </c>
      <c r="D35" s="25" t="s">
        <v>72</v>
      </c>
      <c r="E35" s="25" t="s">
        <v>37</v>
      </c>
      <c r="F35" s="26" t="s">
        <v>939</v>
      </c>
      <c r="G35" s="27">
        <v>28000</v>
      </c>
      <c r="H35" s="25">
        <v>0</v>
      </c>
      <c r="I35" s="28">
        <v>25</v>
      </c>
      <c r="J35" s="79">
        <v>803.6</v>
      </c>
      <c r="K35" s="81">
        <f t="shared" si="0"/>
        <v>1987.9999999999998</v>
      </c>
      <c r="L35" s="41">
        <f t="shared" si="1"/>
        <v>308.00000000000006</v>
      </c>
      <c r="M35" s="40">
        <v>851.2</v>
      </c>
      <c r="N35" s="28">
        <f t="shared" si="2"/>
        <v>1985.2</v>
      </c>
      <c r="O35" s="28"/>
      <c r="P35" s="28">
        <f t="shared" si="3"/>
        <v>1654.8000000000002</v>
      </c>
      <c r="Q35" s="28">
        <f t="shared" si="4"/>
        <v>1679.8000000000002</v>
      </c>
      <c r="R35" s="28">
        <f>+K35+L35+N35</f>
        <v>4281.2</v>
      </c>
      <c r="S35" s="28">
        <f t="shared" si="6"/>
        <v>26320.2</v>
      </c>
      <c r="T35" s="42" t="s">
        <v>45</v>
      </c>
    </row>
    <row r="36" spans="1:20" s="24" customFormat="1" x14ac:dyDescent="0.25">
      <c r="A36" s="65">
        <v>31</v>
      </c>
      <c r="B36" s="25" t="s">
        <v>91</v>
      </c>
      <c r="C36" s="97" t="s">
        <v>932</v>
      </c>
      <c r="D36" s="25" t="s">
        <v>72</v>
      </c>
      <c r="E36" s="25" t="s">
        <v>111</v>
      </c>
      <c r="F36" s="26" t="s">
        <v>935</v>
      </c>
      <c r="G36" s="27">
        <v>35000</v>
      </c>
      <c r="H36" s="25">
        <v>0</v>
      </c>
      <c r="I36" s="28">
        <v>25</v>
      </c>
      <c r="J36" s="79">
        <v>1004.5</v>
      </c>
      <c r="K36" s="81">
        <f t="shared" si="0"/>
        <v>2485</v>
      </c>
      <c r="L36" s="41">
        <f t="shared" si="1"/>
        <v>385.00000000000006</v>
      </c>
      <c r="M36" s="40">
        <v>1064</v>
      </c>
      <c r="N36" s="28">
        <f t="shared" si="2"/>
        <v>2481.5</v>
      </c>
      <c r="O36" s="28"/>
      <c r="P36" s="28">
        <f t="shared" si="3"/>
        <v>2068.5</v>
      </c>
      <c r="Q36" s="28">
        <f t="shared" si="4"/>
        <v>2093.5</v>
      </c>
      <c r="R36" s="28">
        <f t="shared" si="5"/>
        <v>5351.5</v>
      </c>
      <c r="S36" s="28">
        <f t="shared" si="6"/>
        <v>32906.5</v>
      </c>
      <c r="T36" s="42" t="s">
        <v>45</v>
      </c>
    </row>
    <row r="37" spans="1:20" s="24" customFormat="1" x14ac:dyDescent="0.25">
      <c r="A37" s="65">
        <v>32</v>
      </c>
      <c r="B37" s="25" t="s">
        <v>92</v>
      </c>
      <c r="C37" s="97" t="s">
        <v>932</v>
      </c>
      <c r="D37" s="25" t="s">
        <v>72</v>
      </c>
      <c r="E37" s="25" t="s">
        <v>111</v>
      </c>
      <c r="F37" s="26" t="s">
        <v>935</v>
      </c>
      <c r="G37" s="27">
        <v>35000</v>
      </c>
      <c r="H37" s="25">
        <v>0</v>
      </c>
      <c r="I37" s="28">
        <v>25</v>
      </c>
      <c r="J37" s="79">
        <v>1004.5</v>
      </c>
      <c r="K37" s="81">
        <f t="shared" si="0"/>
        <v>2485</v>
      </c>
      <c r="L37" s="41">
        <f t="shared" si="1"/>
        <v>385.00000000000006</v>
      </c>
      <c r="M37" s="40">
        <v>1064</v>
      </c>
      <c r="N37" s="28">
        <f t="shared" si="2"/>
        <v>2481.5</v>
      </c>
      <c r="O37" s="28"/>
      <c r="P37" s="28">
        <f t="shared" si="3"/>
        <v>2068.5</v>
      </c>
      <c r="Q37" s="28">
        <f t="shared" si="4"/>
        <v>2093.5</v>
      </c>
      <c r="R37" s="28">
        <f t="shared" si="5"/>
        <v>5351.5</v>
      </c>
      <c r="S37" s="28">
        <f t="shared" si="6"/>
        <v>32906.5</v>
      </c>
      <c r="T37" s="42" t="s">
        <v>45</v>
      </c>
    </row>
    <row r="38" spans="1:20" s="12" customFormat="1" x14ac:dyDescent="0.25">
      <c r="A38" s="65">
        <v>33</v>
      </c>
      <c r="B38" s="25" t="s">
        <v>95</v>
      </c>
      <c r="C38" s="97" t="s">
        <v>932</v>
      </c>
      <c r="D38" s="25" t="s">
        <v>72</v>
      </c>
      <c r="E38" s="25" t="s">
        <v>71</v>
      </c>
      <c r="F38" s="26" t="s">
        <v>935</v>
      </c>
      <c r="G38" s="27">
        <v>25000</v>
      </c>
      <c r="H38" s="25">
        <v>0</v>
      </c>
      <c r="I38" s="28">
        <v>25</v>
      </c>
      <c r="J38" s="79">
        <v>717.5</v>
      </c>
      <c r="K38" s="81">
        <f t="shared" si="0"/>
        <v>1774.9999999999998</v>
      </c>
      <c r="L38" s="41">
        <f t="shared" si="1"/>
        <v>275</v>
      </c>
      <c r="M38" s="40">
        <v>760</v>
      </c>
      <c r="N38" s="28">
        <f t="shared" si="2"/>
        <v>1772.5000000000002</v>
      </c>
      <c r="O38" s="28"/>
      <c r="P38" s="28">
        <f t="shared" ref="P38:P70" si="7">+J38+M38</f>
        <v>1477.5</v>
      </c>
      <c r="Q38" s="28">
        <f t="shared" ref="Q38:Q70" si="8">+H38+I38+J38+M38+O38</f>
        <v>1502.5</v>
      </c>
      <c r="R38" s="28">
        <f t="shared" si="5"/>
        <v>3822.5</v>
      </c>
      <c r="S38" s="28">
        <f t="shared" ref="S38:S70" si="9">+G38-Q38</f>
        <v>23497.5</v>
      </c>
      <c r="T38" s="42" t="s">
        <v>45</v>
      </c>
    </row>
    <row r="39" spans="1:20" s="12" customFormat="1" x14ac:dyDescent="0.25">
      <c r="A39" s="65">
        <v>34</v>
      </c>
      <c r="B39" s="25" t="s">
        <v>229</v>
      </c>
      <c r="C39" s="97" t="s">
        <v>932</v>
      </c>
      <c r="D39" s="25" t="s">
        <v>72</v>
      </c>
      <c r="E39" s="25" t="s">
        <v>42</v>
      </c>
      <c r="F39" s="26" t="s">
        <v>935</v>
      </c>
      <c r="G39" s="27">
        <v>24000</v>
      </c>
      <c r="H39" s="25">
        <v>0</v>
      </c>
      <c r="I39" s="28">
        <v>25</v>
      </c>
      <c r="J39" s="79">
        <v>688.8</v>
      </c>
      <c r="K39" s="81">
        <f t="shared" si="0"/>
        <v>1703.9999999999998</v>
      </c>
      <c r="L39" s="41">
        <f t="shared" si="1"/>
        <v>264</v>
      </c>
      <c r="M39" s="40">
        <v>729.6</v>
      </c>
      <c r="N39" s="28">
        <f t="shared" si="2"/>
        <v>1701.6000000000001</v>
      </c>
      <c r="O39" s="28"/>
      <c r="P39" s="28">
        <f t="shared" si="7"/>
        <v>1418.4</v>
      </c>
      <c r="Q39" s="28">
        <f t="shared" si="8"/>
        <v>1443.4</v>
      </c>
      <c r="R39" s="28">
        <f t="shared" si="5"/>
        <v>3669.6</v>
      </c>
      <c r="S39" s="28">
        <f t="shared" si="9"/>
        <v>22556.6</v>
      </c>
      <c r="T39" s="42" t="s">
        <v>45</v>
      </c>
    </row>
    <row r="40" spans="1:20" s="12" customFormat="1" x14ac:dyDescent="0.25">
      <c r="A40" s="65">
        <v>35</v>
      </c>
      <c r="B40" s="25" t="s">
        <v>82</v>
      </c>
      <c r="C40" s="97" t="s">
        <v>932</v>
      </c>
      <c r="D40" s="25" t="s">
        <v>72</v>
      </c>
      <c r="E40" s="25" t="s">
        <v>104</v>
      </c>
      <c r="F40" s="26" t="s">
        <v>935</v>
      </c>
      <c r="G40" s="27">
        <v>28000</v>
      </c>
      <c r="H40" s="25">
        <v>0</v>
      </c>
      <c r="I40" s="28">
        <v>25</v>
      </c>
      <c r="J40" s="79">
        <v>803.6</v>
      </c>
      <c r="K40" s="81">
        <f t="shared" si="0"/>
        <v>1987.9999999999998</v>
      </c>
      <c r="L40" s="41">
        <f t="shared" si="1"/>
        <v>308.00000000000006</v>
      </c>
      <c r="M40" s="40">
        <v>851.2</v>
      </c>
      <c r="N40" s="28">
        <f t="shared" si="2"/>
        <v>1985.2</v>
      </c>
      <c r="O40" s="28"/>
      <c r="P40" s="28">
        <f t="shared" si="7"/>
        <v>1654.8000000000002</v>
      </c>
      <c r="Q40" s="28">
        <f t="shared" si="8"/>
        <v>1679.8000000000002</v>
      </c>
      <c r="R40" s="28">
        <f t="shared" ref="R40:R70" si="10">+K40+L40+N40</f>
        <v>4281.2</v>
      </c>
      <c r="S40" s="28">
        <f t="shared" si="9"/>
        <v>26320.2</v>
      </c>
      <c r="T40" s="42" t="s">
        <v>45</v>
      </c>
    </row>
    <row r="41" spans="1:20" s="12" customFormat="1" x14ac:dyDescent="0.25">
      <c r="A41" s="65">
        <v>36</v>
      </c>
      <c r="B41" s="25" t="s">
        <v>85</v>
      </c>
      <c r="C41" s="97" t="s">
        <v>932</v>
      </c>
      <c r="D41" s="25" t="s">
        <v>72</v>
      </c>
      <c r="E41" s="25" t="s">
        <v>104</v>
      </c>
      <c r="F41" s="26" t="s">
        <v>935</v>
      </c>
      <c r="G41" s="27">
        <v>28000</v>
      </c>
      <c r="H41" s="25">
        <v>0</v>
      </c>
      <c r="I41" s="28">
        <v>25</v>
      </c>
      <c r="J41" s="79">
        <v>803.6</v>
      </c>
      <c r="K41" s="81">
        <f t="shared" si="0"/>
        <v>1987.9999999999998</v>
      </c>
      <c r="L41" s="41">
        <f t="shared" si="1"/>
        <v>308.00000000000006</v>
      </c>
      <c r="M41" s="40">
        <v>851.2</v>
      </c>
      <c r="N41" s="28">
        <f t="shared" si="2"/>
        <v>1985.2</v>
      </c>
      <c r="O41" s="28"/>
      <c r="P41" s="28">
        <f t="shared" si="7"/>
        <v>1654.8000000000002</v>
      </c>
      <c r="Q41" s="28">
        <f t="shared" si="8"/>
        <v>1679.8000000000002</v>
      </c>
      <c r="R41" s="28">
        <f t="shared" si="10"/>
        <v>4281.2</v>
      </c>
      <c r="S41" s="28">
        <f t="shared" si="9"/>
        <v>26320.2</v>
      </c>
      <c r="T41" s="42" t="s">
        <v>45</v>
      </c>
    </row>
    <row r="42" spans="1:20" s="12" customFormat="1" x14ac:dyDescent="0.25">
      <c r="A42" s="65">
        <v>37</v>
      </c>
      <c r="B42" s="25" t="s">
        <v>891</v>
      </c>
      <c r="C42" s="97" t="s">
        <v>932</v>
      </c>
      <c r="D42" s="25" t="s">
        <v>72</v>
      </c>
      <c r="E42" s="25" t="s">
        <v>108</v>
      </c>
      <c r="F42" s="26" t="s">
        <v>935</v>
      </c>
      <c r="G42" s="27">
        <v>28000</v>
      </c>
      <c r="H42" s="25">
        <v>0</v>
      </c>
      <c r="I42" s="28">
        <v>25</v>
      </c>
      <c r="J42" s="79">
        <v>803.6</v>
      </c>
      <c r="K42" s="81">
        <f t="shared" si="0"/>
        <v>1987.9999999999998</v>
      </c>
      <c r="L42" s="41">
        <f t="shared" si="1"/>
        <v>308.00000000000006</v>
      </c>
      <c r="M42" s="40">
        <v>851.2</v>
      </c>
      <c r="N42" s="28">
        <f t="shared" si="2"/>
        <v>1985.2</v>
      </c>
      <c r="O42" s="28"/>
      <c r="P42" s="28">
        <f t="shared" si="7"/>
        <v>1654.8000000000002</v>
      </c>
      <c r="Q42" s="28">
        <f t="shared" si="8"/>
        <v>1679.8000000000002</v>
      </c>
      <c r="R42" s="28">
        <f t="shared" si="10"/>
        <v>4281.2</v>
      </c>
      <c r="S42" s="28">
        <f t="shared" si="9"/>
        <v>26320.2</v>
      </c>
      <c r="T42" s="42" t="s">
        <v>45</v>
      </c>
    </row>
    <row r="43" spans="1:20" s="12" customFormat="1" x14ac:dyDescent="0.25">
      <c r="A43" s="65">
        <v>38</v>
      </c>
      <c r="B43" s="25" t="s">
        <v>907</v>
      </c>
      <c r="C43" s="97" t="s">
        <v>932</v>
      </c>
      <c r="D43" s="25" t="s">
        <v>72</v>
      </c>
      <c r="E43" s="25" t="s">
        <v>108</v>
      </c>
      <c r="F43" s="26" t="s">
        <v>935</v>
      </c>
      <c r="G43" s="27">
        <v>28000</v>
      </c>
      <c r="H43" s="25">
        <v>0</v>
      </c>
      <c r="I43" s="28">
        <v>25</v>
      </c>
      <c r="J43" s="79">
        <v>803.6</v>
      </c>
      <c r="K43" s="81">
        <f t="shared" si="0"/>
        <v>1987.9999999999998</v>
      </c>
      <c r="L43" s="41">
        <f t="shared" si="1"/>
        <v>308.00000000000006</v>
      </c>
      <c r="M43" s="40">
        <v>851.2</v>
      </c>
      <c r="N43" s="28">
        <f t="shared" si="2"/>
        <v>1985.2</v>
      </c>
      <c r="O43" s="28"/>
      <c r="P43" s="28">
        <f t="shared" si="7"/>
        <v>1654.8000000000002</v>
      </c>
      <c r="Q43" s="28">
        <f t="shared" si="8"/>
        <v>1679.8000000000002</v>
      </c>
      <c r="R43" s="28">
        <f t="shared" si="10"/>
        <v>4281.2</v>
      </c>
      <c r="S43" s="28">
        <f t="shared" si="9"/>
        <v>26320.2</v>
      </c>
      <c r="T43" s="42" t="s">
        <v>45</v>
      </c>
    </row>
    <row r="44" spans="1:20" x14ac:dyDescent="0.25">
      <c r="A44" s="65">
        <v>39</v>
      </c>
      <c r="B44" s="35" t="s">
        <v>1145</v>
      </c>
      <c r="C44" s="98" t="s">
        <v>932</v>
      </c>
      <c r="D44" s="35" t="s">
        <v>72</v>
      </c>
      <c r="E44" s="35" t="s">
        <v>42</v>
      </c>
      <c r="F44" s="44" t="s">
        <v>935</v>
      </c>
      <c r="G44" s="75">
        <v>28000</v>
      </c>
      <c r="H44">
        <v>0</v>
      </c>
      <c r="I44" s="36">
        <v>25</v>
      </c>
      <c r="J44" s="79">
        <v>803.6</v>
      </c>
      <c r="K44" s="82">
        <f t="shared" si="0"/>
        <v>1987.9999999999998</v>
      </c>
      <c r="L44" s="41">
        <f t="shared" si="1"/>
        <v>308.00000000000006</v>
      </c>
      <c r="M44" s="48">
        <v>851.2</v>
      </c>
      <c r="N44" s="36">
        <f t="shared" si="2"/>
        <v>1985.2</v>
      </c>
      <c r="P44" s="36">
        <f t="shared" si="7"/>
        <v>1654.8000000000002</v>
      </c>
      <c r="Q44" s="36">
        <f t="shared" si="8"/>
        <v>1679.8000000000002</v>
      </c>
      <c r="R44" s="36">
        <f t="shared" si="10"/>
        <v>4281.2</v>
      </c>
      <c r="S44" s="28">
        <f t="shared" si="9"/>
        <v>26320.2</v>
      </c>
      <c r="T44" s="42" t="s">
        <v>45</v>
      </c>
    </row>
    <row r="45" spans="1:20" s="12" customFormat="1" x14ac:dyDescent="0.25">
      <c r="A45" s="65">
        <v>40</v>
      </c>
      <c r="B45" s="25" t="s">
        <v>87</v>
      </c>
      <c r="C45" s="97" t="s">
        <v>931</v>
      </c>
      <c r="D45" s="25" t="s">
        <v>821</v>
      </c>
      <c r="E45" s="25" t="s">
        <v>400</v>
      </c>
      <c r="F45" s="26" t="s">
        <v>939</v>
      </c>
      <c r="G45" s="27">
        <v>190000</v>
      </c>
      <c r="H45" s="27">
        <v>33275.620000000003</v>
      </c>
      <c r="I45" s="28">
        <v>25</v>
      </c>
      <c r="J45" s="79">
        <v>5453</v>
      </c>
      <c r="K45" s="81">
        <f t="shared" si="0"/>
        <v>13489.999999999998</v>
      </c>
      <c r="L45" s="41">
        <f t="shared" si="1"/>
        <v>2090</v>
      </c>
      <c r="M45" s="40">
        <v>5776</v>
      </c>
      <c r="N45" s="28">
        <f t="shared" si="2"/>
        <v>13471</v>
      </c>
      <c r="O45" s="28"/>
      <c r="P45" s="28">
        <f t="shared" si="7"/>
        <v>11229</v>
      </c>
      <c r="Q45" s="28">
        <f t="shared" si="8"/>
        <v>44529.62</v>
      </c>
      <c r="R45" s="28">
        <f t="shared" si="10"/>
        <v>29051</v>
      </c>
      <c r="S45" s="28">
        <f t="shared" si="9"/>
        <v>145470.38</v>
      </c>
      <c r="T45" s="42" t="s">
        <v>45</v>
      </c>
    </row>
    <row r="46" spans="1:20" s="12" customFormat="1" x14ac:dyDescent="0.25">
      <c r="A46" s="65">
        <v>41</v>
      </c>
      <c r="B46" s="25" t="s">
        <v>822</v>
      </c>
      <c r="C46" s="97" t="s">
        <v>931</v>
      </c>
      <c r="D46" s="25" t="s">
        <v>821</v>
      </c>
      <c r="E46" s="25" t="s">
        <v>860</v>
      </c>
      <c r="F46" s="26" t="s">
        <v>940</v>
      </c>
      <c r="G46" s="27">
        <v>90000</v>
      </c>
      <c r="H46" s="27">
        <f>8895.39</f>
        <v>8895.39</v>
      </c>
      <c r="I46" s="28">
        <v>25</v>
      </c>
      <c r="J46" s="79">
        <v>2583</v>
      </c>
      <c r="K46" s="81">
        <f t="shared" si="0"/>
        <v>6389.9999999999991</v>
      </c>
      <c r="L46" s="41">
        <f t="shared" si="1"/>
        <v>990.00000000000011</v>
      </c>
      <c r="M46" s="40">
        <v>2736</v>
      </c>
      <c r="N46" s="28">
        <f t="shared" si="2"/>
        <v>6381</v>
      </c>
      <c r="O46" s="28"/>
      <c r="P46" s="28">
        <f t="shared" si="7"/>
        <v>5319</v>
      </c>
      <c r="Q46" s="28">
        <f t="shared" si="8"/>
        <v>14239.39</v>
      </c>
      <c r="R46" s="28">
        <f t="shared" si="10"/>
        <v>13761</v>
      </c>
      <c r="S46" s="28">
        <f t="shared" si="9"/>
        <v>75760.61</v>
      </c>
      <c r="T46" s="42" t="s">
        <v>45</v>
      </c>
    </row>
    <row r="47" spans="1:20" s="12" customFormat="1" x14ac:dyDescent="0.25">
      <c r="A47" s="65">
        <v>42</v>
      </c>
      <c r="B47" s="25" t="s">
        <v>823</v>
      </c>
      <c r="C47" s="97" t="s">
        <v>931</v>
      </c>
      <c r="D47" s="25" t="s">
        <v>821</v>
      </c>
      <c r="E47" s="25" t="s">
        <v>109</v>
      </c>
      <c r="F47" s="26" t="s">
        <v>940</v>
      </c>
      <c r="G47" s="27">
        <v>31500</v>
      </c>
      <c r="H47" s="25">
        <v>0</v>
      </c>
      <c r="I47" s="28">
        <v>25</v>
      </c>
      <c r="J47" s="79">
        <v>904.05</v>
      </c>
      <c r="K47" s="81">
        <f t="shared" si="0"/>
        <v>2236.5</v>
      </c>
      <c r="L47" s="41">
        <f t="shared" si="1"/>
        <v>346.50000000000006</v>
      </c>
      <c r="M47" s="40">
        <v>957.6</v>
      </c>
      <c r="N47" s="28">
        <f t="shared" si="2"/>
        <v>2233.3500000000004</v>
      </c>
      <c r="O47" s="28"/>
      <c r="P47" s="28">
        <f t="shared" si="7"/>
        <v>1861.65</v>
      </c>
      <c r="Q47" s="28">
        <f t="shared" si="8"/>
        <v>1886.65</v>
      </c>
      <c r="R47" s="28">
        <f t="shared" si="10"/>
        <v>4816.3500000000004</v>
      </c>
      <c r="S47" s="28">
        <f t="shared" si="9"/>
        <v>29613.35</v>
      </c>
      <c r="T47" s="42" t="s">
        <v>45</v>
      </c>
    </row>
    <row r="48" spans="1:20" s="12" customFormat="1" x14ac:dyDescent="0.25">
      <c r="A48" s="65">
        <v>43</v>
      </c>
      <c r="B48" s="25" t="s">
        <v>824</v>
      </c>
      <c r="C48" s="97" t="s">
        <v>932</v>
      </c>
      <c r="D48" s="25" t="s">
        <v>821</v>
      </c>
      <c r="E48" s="25" t="s">
        <v>37</v>
      </c>
      <c r="F48" s="26" t="s">
        <v>940</v>
      </c>
      <c r="G48" s="27">
        <v>25000</v>
      </c>
      <c r="H48" s="25">
        <v>0</v>
      </c>
      <c r="I48" s="28">
        <v>25</v>
      </c>
      <c r="J48" s="79">
        <v>717.5</v>
      </c>
      <c r="K48" s="81">
        <f t="shared" si="0"/>
        <v>1774.9999999999998</v>
      </c>
      <c r="L48" s="41">
        <f t="shared" si="1"/>
        <v>275</v>
      </c>
      <c r="M48" s="40">
        <v>760</v>
      </c>
      <c r="N48" s="28">
        <f t="shared" si="2"/>
        <v>1772.5000000000002</v>
      </c>
      <c r="O48" s="28"/>
      <c r="P48" s="28">
        <f t="shared" si="7"/>
        <v>1477.5</v>
      </c>
      <c r="Q48" s="28">
        <f t="shared" si="8"/>
        <v>1502.5</v>
      </c>
      <c r="R48" s="28">
        <f t="shared" si="10"/>
        <v>3822.5</v>
      </c>
      <c r="S48" s="28">
        <f t="shared" si="9"/>
        <v>23497.5</v>
      </c>
      <c r="T48" s="42" t="s">
        <v>45</v>
      </c>
    </row>
    <row r="49" spans="1:20" s="12" customFormat="1" x14ac:dyDescent="0.25">
      <c r="A49" s="65">
        <v>44</v>
      </c>
      <c r="B49" s="25" t="s">
        <v>1147</v>
      </c>
      <c r="C49" s="99" t="s">
        <v>931</v>
      </c>
      <c r="D49" s="25" t="s">
        <v>1148</v>
      </c>
      <c r="E49" s="25" t="s">
        <v>70</v>
      </c>
      <c r="F49" s="26" t="s">
        <v>939</v>
      </c>
      <c r="G49" s="27">
        <v>25000</v>
      </c>
      <c r="H49" s="25">
        <v>0</v>
      </c>
      <c r="I49" s="28">
        <v>25</v>
      </c>
      <c r="J49" s="79">
        <v>717.5</v>
      </c>
      <c r="K49" s="81">
        <f t="shared" si="0"/>
        <v>1774.9999999999998</v>
      </c>
      <c r="L49" s="41">
        <f t="shared" si="1"/>
        <v>275</v>
      </c>
      <c r="M49" s="40">
        <v>760</v>
      </c>
      <c r="N49" s="28">
        <f t="shared" si="2"/>
        <v>1772.5000000000002</v>
      </c>
      <c r="O49" s="28"/>
      <c r="P49" s="28">
        <f t="shared" si="7"/>
        <v>1477.5</v>
      </c>
      <c r="Q49" s="28">
        <f t="shared" si="8"/>
        <v>1502.5</v>
      </c>
      <c r="R49" s="28">
        <f>+K49+L49+N49</f>
        <v>3822.5</v>
      </c>
      <c r="S49" s="28">
        <f t="shared" si="9"/>
        <v>23497.5</v>
      </c>
      <c r="T49" s="42" t="s">
        <v>45</v>
      </c>
    </row>
    <row r="50" spans="1:20" s="12" customFormat="1" x14ac:dyDescent="0.25">
      <c r="A50" s="65">
        <v>45</v>
      </c>
      <c r="B50" s="25" t="s">
        <v>1050</v>
      </c>
      <c r="C50" s="97" t="s">
        <v>932</v>
      </c>
      <c r="D50" s="25" t="s">
        <v>821</v>
      </c>
      <c r="E50" s="25" t="s">
        <v>232</v>
      </c>
      <c r="F50" s="26" t="s">
        <v>940</v>
      </c>
      <c r="G50" s="27">
        <v>24000</v>
      </c>
      <c r="H50" s="25">
        <v>0</v>
      </c>
      <c r="I50" s="28">
        <v>25</v>
      </c>
      <c r="J50" s="79">
        <v>688.8</v>
      </c>
      <c r="K50" s="81">
        <f t="shared" si="0"/>
        <v>1703.9999999999998</v>
      </c>
      <c r="L50" s="41">
        <f t="shared" si="1"/>
        <v>264</v>
      </c>
      <c r="M50" s="40">
        <v>729.6</v>
      </c>
      <c r="N50" s="28">
        <f t="shared" si="2"/>
        <v>1701.6000000000001</v>
      </c>
      <c r="O50" s="28"/>
      <c r="P50" s="28">
        <f t="shared" si="7"/>
        <v>1418.4</v>
      </c>
      <c r="Q50" s="28">
        <f t="shared" si="8"/>
        <v>1443.4</v>
      </c>
      <c r="R50" s="28">
        <f t="shared" si="10"/>
        <v>3669.6</v>
      </c>
      <c r="S50" s="28">
        <f t="shared" si="9"/>
        <v>22556.6</v>
      </c>
      <c r="T50" s="42" t="s">
        <v>45</v>
      </c>
    </row>
    <row r="51" spans="1:20" s="12" customFormat="1" x14ac:dyDescent="0.25">
      <c r="A51" s="65">
        <v>46</v>
      </c>
      <c r="B51" s="25" t="s">
        <v>1059</v>
      </c>
      <c r="C51" s="97" t="s">
        <v>931</v>
      </c>
      <c r="D51" s="25" t="s">
        <v>821</v>
      </c>
      <c r="E51" s="25" t="s">
        <v>1060</v>
      </c>
      <c r="F51" s="26" t="s">
        <v>939</v>
      </c>
      <c r="G51" s="27">
        <v>35000</v>
      </c>
      <c r="H51" s="25">
        <v>0</v>
      </c>
      <c r="I51" s="28">
        <v>25</v>
      </c>
      <c r="J51" s="79">
        <v>1004.5</v>
      </c>
      <c r="K51" s="81">
        <f t="shared" si="0"/>
        <v>2485</v>
      </c>
      <c r="L51" s="41">
        <f t="shared" si="1"/>
        <v>385.00000000000006</v>
      </c>
      <c r="M51" s="40">
        <v>1064</v>
      </c>
      <c r="N51" s="28">
        <f t="shared" si="2"/>
        <v>2481.5</v>
      </c>
      <c r="O51" s="28"/>
      <c r="P51" s="28">
        <f t="shared" si="7"/>
        <v>2068.5</v>
      </c>
      <c r="Q51" s="28">
        <f t="shared" si="8"/>
        <v>2093.5</v>
      </c>
      <c r="R51" s="28">
        <f t="shared" si="10"/>
        <v>5351.5</v>
      </c>
      <c r="S51" s="28">
        <f t="shared" si="9"/>
        <v>32906.5</v>
      </c>
      <c r="T51" s="42" t="s">
        <v>45</v>
      </c>
    </row>
    <row r="52" spans="1:20" s="12" customFormat="1" x14ac:dyDescent="0.25">
      <c r="A52" s="65">
        <v>47</v>
      </c>
      <c r="B52" s="25" t="s">
        <v>1163</v>
      </c>
      <c r="C52" s="97" t="s">
        <v>932</v>
      </c>
      <c r="D52" s="25" t="s">
        <v>821</v>
      </c>
      <c r="E52" s="25" t="s">
        <v>71</v>
      </c>
      <c r="F52" s="26" t="s">
        <v>935</v>
      </c>
      <c r="G52" s="27">
        <v>18000</v>
      </c>
      <c r="H52" s="25">
        <v>0</v>
      </c>
      <c r="I52" s="28">
        <v>25</v>
      </c>
      <c r="J52" s="79">
        <v>516.6</v>
      </c>
      <c r="K52" s="81">
        <f t="shared" si="0"/>
        <v>1277.9999999999998</v>
      </c>
      <c r="L52" s="41">
        <f t="shared" si="1"/>
        <v>198.00000000000003</v>
      </c>
      <c r="M52" s="40">
        <v>547.20000000000005</v>
      </c>
      <c r="N52" s="28">
        <f t="shared" si="2"/>
        <v>1276.2</v>
      </c>
      <c r="O52" s="28"/>
      <c r="P52" s="28">
        <f t="shared" si="7"/>
        <v>1063.8000000000002</v>
      </c>
      <c r="Q52" s="28">
        <f t="shared" si="8"/>
        <v>1088.8000000000002</v>
      </c>
      <c r="R52" s="28">
        <f t="shared" si="10"/>
        <v>2752.2</v>
      </c>
      <c r="S52" s="28">
        <f t="shared" si="9"/>
        <v>16911.2</v>
      </c>
      <c r="T52" s="42" t="s">
        <v>45</v>
      </c>
    </row>
    <row r="53" spans="1:20" s="12" customFormat="1" x14ac:dyDescent="0.25">
      <c r="A53" s="65">
        <v>48</v>
      </c>
      <c r="B53" s="25" t="s">
        <v>825</v>
      </c>
      <c r="C53" s="97" t="s">
        <v>932</v>
      </c>
      <c r="D53" s="25" t="s">
        <v>821</v>
      </c>
      <c r="E53" s="25" t="s">
        <v>42</v>
      </c>
      <c r="F53" s="26" t="s">
        <v>935</v>
      </c>
      <c r="G53" s="27">
        <v>24000</v>
      </c>
      <c r="H53" s="25">
        <v>0</v>
      </c>
      <c r="I53" s="28">
        <v>25</v>
      </c>
      <c r="J53" s="79">
        <v>688.8</v>
      </c>
      <c r="K53" s="81">
        <f t="shared" si="0"/>
        <v>1703.9999999999998</v>
      </c>
      <c r="L53" s="41">
        <f t="shared" si="1"/>
        <v>264</v>
      </c>
      <c r="M53" s="40">
        <v>729.6</v>
      </c>
      <c r="N53" s="28">
        <f t="shared" si="2"/>
        <v>1701.6000000000001</v>
      </c>
      <c r="O53" s="28"/>
      <c r="P53" s="28">
        <f t="shared" si="7"/>
        <v>1418.4</v>
      </c>
      <c r="Q53" s="28">
        <f t="shared" si="8"/>
        <v>1443.4</v>
      </c>
      <c r="R53" s="28">
        <f t="shared" si="10"/>
        <v>3669.6</v>
      </c>
      <c r="S53" s="28">
        <f t="shared" si="9"/>
        <v>22556.6</v>
      </c>
      <c r="T53" s="42" t="s">
        <v>45</v>
      </c>
    </row>
    <row r="54" spans="1:20" s="12" customFormat="1" x14ac:dyDescent="0.25">
      <c r="A54" s="65">
        <v>49</v>
      </c>
      <c r="B54" s="25" t="s">
        <v>1084</v>
      </c>
      <c r="C54" s="97" t="s">
        <v>932</v>
      </c>
      <c r="D54" s="25" t="s">
        <v>821</v>
      </c>
      <c r="E54" s="25" t="s">
        <v>983</v>
      </c>
      <c r="F54" s="26" t="s">
        <v>939</v>
      </c>
      <c r="G54" s="27">
        <v>25000</v>
      </c>
      <c r="H54" s="25">
        <v>0</v>
      </c>
      <c r="I54" s="28">
        <v>25</v>
      </c>
      <c r="J54" s="79">
        <v>717.5</v>
      </c>
      <c r="K54" s="81">
        <f t="shared" si="0"/>
        <v>1774.9999999999998</v>
      </c>
      <c r="L54" s="41">
        <f t="shared" si="1"/>
        <v>275</v>
      </c>
      <c r="M54" s="40">
        <v>760</v>
      </c>
      <c r="N54" s="28">
        <f t="shared" si="2"/>
        <v>1772.5000000000002</v>
      </c>
      <c r="O54" s="28"/>
      <c r="P54" s="28">
        <f t="shared" si="7"/>
        <v>1477.5</v>
      </c>
      <c r="Q54" s="28">
        <f t="shared" si="8"/>
        <v>1502.5</v>
      </c>
      <c r="R54" s="28">
        <f t="shared" si="10"/>
        <v>3822.5</v>
      </c>
      <c r="S54" s="28">
        <f t="shared" si="9"/>
        <v>23497.5</v>
      </c>
      <c r="T54" s="42" t="s">
        <v>45</v>
      </c>
    </row>
    <row r="55" spans="1:20" s="12" customFormat="1" x14ac:dyDescent="0.25">
      <c r="A55" s="65">
        <v>50</v>
      </c>
      <c r="B55" s="25" t="s">
        <v>277</v>
      </c>
      <c r="C55" s="97" t="s">
        <v>932</v>
      </c>
      <c r="D55" s="25" t="s">
        <v>154</v>
      </c>
      <c r="E55" s="25" t="s">
        <v>280</v>
      </c>
      <c r="F55" s="26" t="s">
        <v>940</v>
      </c>
      <c r="G55" s="27">
        <v>155000</v>
      </c>
      <c r="H55" s="27">
        <v>25042.74</v>
      </c>
      <c r="I55" s="28">
        <v>25</v>
      </c>
      <c r="J55" s="79">
        <v>4448.5</v>
      </c>
      <c r="K55" s="81">
        <f t="shared" si="0"/>
        <v>11004.999999999998</v>
      </c>
      <c r="L55" s="41">
        <f t="shared" si="1"/>
        <v>1705.0000000000002</v>
      </c>
      <c r="M55" s="40">
        <v>4712</v>
      </c>
      <c r="N55" s="28">
        <f t="shared" si="2"/>
        <v>10989.5</v>
      </c>
      <c r="O55" s="28"/>
      <c r="P55" s="28">
        <f t="shared" si="7"/>
        <v>9160.5</v>
      </c>
      <c r="Q55" s="28">
        <f t="shared" si="8"/>
        <v>34228.240000000005</v>
      </c>
      <c r="R55" s="28">
        <f t="shared" si="10"/>
        <v>23699.5</v>
      </c>
      <c r="S55" s="28">
        <f t="shared" si="9"/>
        <v>120771.76</v>
      </c>
      <c r="T55" s="42" t="s">
        <v>45</v>
      </c>
    </row>
    <row r="56" spans="1:20" s="12" customFormat="1" x14ac:dyDescent="0.25">
      <c r="A56" s="65">
        <v>51</v>
      </c>
      <c r="B56" s="25" t="s">
        <v>279</v>
      </c>
      <c r="C56" s="97" t="s">
        <v>931</v>
      </c>
      <c r="D56" s="25" t="s">
        <v>154</v>
      </c>
      <c r="E56" s="25" t="s">
        <v>281</v>
      </c>
      <c r="F56" s="26" t="s">
        <v>940</v>
      </c>
      <c r="G56" s="27">
        <v>75000</v>
      </c>
      <c r="H56" s="27">
        <v>5623.19</v>
      </c>
      <c r="I56" s="28">
        <v>25</v>
      </c>
      <c r="J56" s="79">
        <v>2152.5</v>
      </c>
      <c r="K56" s="81">
        <f t="shared" si="0"/>
        <v>5324.9999999999991</v>
      </c>
      <c r="L56" s="41">
        <f t="shared" si="1"/>
        <v>825.00000000000011</v>
      </c>
      <c r="M56" s="40">
        <v>2280</v>
      </c>
      <c r="N56" s="28">
        <f t="shared" si="2"/>
        <v>5317.5</v>
      </c>
      <c r="O56" s="28"/>
      <c r="P56" s="28">
        <f t="shared" si="7"/>
        <v>4432.5</v>
      </c>
      <c r="Q56" s="28">
        <f t="shared" si="8"/>
        <v>10080.689999999999</v>
      </c>
      <c r="R56" s="28">
        <f t="shared" si="10"/>
        <v>11467.5</v>
      </c>
      <c r="S56" s="28">
        <f t="shared" si="9"/>
        <v>64919.31</v>
      </c>
      <c r="T56" s="42" t="s">
        <v>45</v>
      </c>
    </row>
    <row r="57" spans="1:20" s="12" customFormat="1" x14ac:dyDescent="0.25">
      <c r="A57" s="65">
        <v>52</v>
      </c>
      <c r="B57" s="25" t="s">
        <v>290</v>
      </c>
      <c r="C57" s="97" t="s">
        <v>932</v>
      </c>
      <c r="D57" s="25" t="s">
        <v>289</v>
      </c>
      <c r="E57" s="25" t="s">
        <v>291</v>
      </c>
      <c r="F57" s="26" t="s">
        <v>940</v>
      </c>
      <c r="G57" s="27">
        <v>85000</v>
      </c>
      <c r="H57" s="27">
        <v>8576.99</v>
      </c>
      <c r="I57" s="28">
        <v>25</v>
      </c>
      <c r="J57" s="79">
        <v>2439.5</v>
      </c>
      <c r="K57" s="81">
        <f t="shared" si="0"/>
        <v>6034.9999999999991</v>
      </c>
      <c r="L57" s="41">
        <f t="shared" si="1"/>
        <v>935.00000000000011</v>
      </c>
      <c r="M57" s="40">
        <v>2584</v>
      </c>
      <c r="N57" s="28">
        <f t="shared" si="2"/>
        <v>6026.5</v>
      </c>
      <c r="O57" s="28"/>
      <c r="P57" s="28">
        <f t="shared" si="7"/>
        <v>5023.5</v>
      </c>
      <c r="Q57" s="28">
        <f t="shared" si="8"/>
        <v>13625.49</v>
      </c>
      <c r="R57" s="28">
        <f t="shared" si="10"/>
        <v>12996.5</v>
      </c>
      <c r="S57" s="28">
        <f t="shared" si="9"/>
        <v>71374.509999999995</v>
      </c>
      <c r="T57" s="42" t="s">
        <v>45</v>
      </c>
    </row>
    <row r="58" spans="1:20" s="12" customFormat="1" x14ac:dyDescent="0.25">
      <c r="A58" s="65">
        <v>53</v>
      </c>
      <c r="B58" s="25" t="s">
        <v>286</v>
      </c>
      <c r="C58" s="97" t="s">
        <v>931</v>
      </c>
      <c r="D58" s="25" t="s">
        <v>287</v>
      </c>
      <c r="E58" s="25" t="s">
        <v>288</v>
      </c>
      <c r="F58" s="26" t="s">
        <v>940</v>
      </c>
      <c r="G58" s="27">
        <v>85000</v>
      </c>
      <c r="H58" s="27">
        <v>8576.99</v>
      </c>
      <c r="I58" s="28">
        <v>25</v>
      </c>
      <c r="J58" s="79">
        <v>2439.5</v>
      </c>
      <c r="K58" s="81">
        <f t="shared" si="0"/>
        <v>6034.9999999999991</v>
      </c>
      <c r="L58" s="41">
        <f t="shared" si="1"/>
        <v>935.00000000000011</v>
      </c>
      <c r="M58" s="40">
        <v>2584</v>
      </c>
      <c r="N58" s="28">
        <f t="shared" si="2"/>
        <v>6026.5</v>
      </c>
      <c r="O58" s="28"/>
      <c r="P58" s="28">
        <f t="shared" si="7"/>
        <v>5023.5</v>
      </c>
      <c r="Q58" s="28">
        <f t="shared" si="8"/>
        <v>13625.49</v>
      </c>
      <c r="R58" s="28">
        <f t="shared" si="10"/>
        <v>12996.5</v>
      </c>
      <c r="S58" s="28">
        <f t="shared" si="9"/>
        <v>71374.509999999995</v>
      </c>
      <c r="T58" s="42" t="s">
        <v>45</v>
      </c>
    </row>
    <row r="59" spans="1:20" s="12" customFormat="1" x14ac:dyDescent="0.25">
      <c r="A59" s="65">
        <v>54</v>
      </c>
      <c r="B59" s="25" t="s">
        <v>283</v>
      </c>
      <c r="C59" s="97" t="s">
        <v>931</v>
      </c>
      <c r="D59" s="25" t="s">
        <v>282</v>
      </c>
      <c r="E59" s="25" t="s">
        <v>121</v>
      </c>
      <c r="F59" s="26" t="s">
        <v>940</v>
      </c>
      <c r="G59" s="27">
        <v>85000</v>
      </c>
      <c r="H59" s="27">
        <v>8148.13</v>
      </c>
      <c r="I59" s="28">
        <v>25</v>
      </c>
      <c r="J59" s="79">
        <v>2439.5</v>
      </c>
      <c r="K59" s="81">
        <f t="shared" si="0"/>
        <v>6034.9999999999991</v>
      </c>
      <c r="L59" s="41">
        <f t="shared" si="1"/>
        <v>935.00000000000011</v>
      </c>
      <c r="M59" s="40">
        <v>2584</v>
      </c>
      <c r="N59" s="28">
        <f t="shared" si="2"/>
        <v>6026.5</v>
      </c>
      <c r="O59" s="28"/>
      <c r="P59" s="28">
        <f t="shared" si="7"/>
        <v>5023.5</v>
      </c>
      <c r="Q59" s="28">
        <f t="shared" si="8"/>
        <v>13196.630000000001</v>
      </c>
      <c r="R59" s="28">
        <f t="shared" si="10"/>
        <v>12996.5</v>
      </c>
      <c r="S59" s="28">
        <f t="shared" si="9"/>
        <v>71803.37</v>
      </c>
      <c r="T59" s="42" t="s">
        <v>45</v>
      </c>
    </row>
    <row r="60" spans="1:20" s="12" customFormat="1" x14ac:dyDescent="0.25">
      <c r="A60" s="65">
        <v>55</v>
      </c>
      <c r="B60" s="25" t="s">
        <v>284</v>
      </c>
      <c r="C60" s="97" t="s">
        <v>931</v>
      </c>
      <c r="D60" s="25" t="s">
        <v>282</v>
      </c>
      <c r="E60" s="25" t="s">
        <v>285</v>
      </c>
      <c r="F60" s="26" t="s">
        <v>939</v>
      </c>
      <c r="G60" s="27">
        <v>75000</v>
      </c>
      <c r="H60" s="27">
        <v>6309.38</v>
      </c>
      <c r="I60" s="28">
        <v>25</v>
      </c>
      <c r="J60" s="79">
        <v>2152.5</v>
      </c>
      <c r="K60" s="81">
        <f t="shared" si="0"/>
        <v>5324.9999999999991</v>
      </c>
      <c r="L60" s="41">
        <f t="shared" si="1"/>
        <v>825.00000000000011</v>
      </c>
      <c r="M60" s="40">
        <v>2280</v>
      </c>
      <c r="N60" s="28">
        <f t="shared" si="2"/>
        <v>5317.5</v>
      </c>
      <c r="O60" s="28"/>
      <c r="P60" s="28">
        <f t="shared" si="7"/>
        <v>4432.5</v>
      </c>
      <c r="Q60" s="28">
        <f t="shared" si="8"/>
        <v>10766.880000000001</v>
      </c>
      <c r="R60" s="28">
        <f t="shared" si="10"/>
        <v>11467.5</v>
      </c>
      <c r="S60" s="28">
        <f t="shared" si="9"/>
        <v>64233.119999999995</v>
      </c>
      <c r="T60" s="42" t="s">
        <v>45</v>
      </c>
    </row>
    <row r="61" spans="1:20" s="12" customFormat="1" x14ac:dyDescent="0.25">
      <c r="A61" s="65">
        <v>56</v>
      </c>
      <c r="B61" s="25" t="s">
        <v>919</v>
      </c>
      <c r="C61" s="97" t="s">
        <v>931</v>
      </c>
      <c r="D61" s="25" t="s">
        <v>44</v>
      </c>
      <c r="E61" s="25" t="s">
        <v>43</v>
      </c>
      <c r="F61" s="26" t="s">
        <v>939</v>
      </c>
      <c r="G61" s="27">
        <v>46000</v>
      </c>
      <c r="H61" s="79">
        <v>1289.46</v>
      </c>
      <c r="I61" s="28">
        <v>25</v>
      </c>
      <c r="J61" s="79">
        <v>1320.2</v>
      </c>
      <c r="K61" s="81">
        <f t="shared" si="0"/>
        <v>3265.9999999999995</v>
      </c>
      <c r="L61" s="41">
        <f t="shared" si="1"/>
        <v>506.00000000000006</v>
      </c>
      <c r="M61" s="40">
        <v>1398.4</v>
      </c>
      <c r="N61" s="28">
        <f t="shared" si="2"/>
        <v>3261.4</v>
      </c>
      <c r="O61" s="28"/>
      <c r="P61" s="28">
        <f t="shared" si="7"/>
        <v>2718.6000000000004</v>
      </c>
      <c r="Q61" s="28">
        <f t="shared" si="8"/>
        <v>4033.06</v>
      </c>
      <c r="R61" s="28">
        <f t="shared" si="10"/>
        <v>7033.4</v>
      </c>
      <c r="S61" s="28">
        <f t="shared" si="9"/>
        <v>41966.94</v>
      </c>
      <c r="T61" s="42" t="s">
        <v>45</v>
      </c>
    </row>
    <row r="62" spans="1:20" s="12" customFormat="1" x14ac:dyDescent="0.25">
      <c r="A62" s="65">
        <v>57</v>
      </c>
      <c r="B62" s="25" t="s">
        <v>381</v>
      </c>
      <c r="C62" s="97" t="s">
        <v>932</v>
      </c>
      <c r="D62" s="25" t="s">
        <v>44</v>
      </c>
      <c r="E62" s="25" t="s">
        <v>43</v>
      </c>
      <c r="F62" s="26" t="s">
        <v>939</v>
      </c>
      <c r="G62" s="27">
        <v>42000</v>
      </c>
      <c r="H62" s="25">
        <v>724.92</v>
      </c>
      <c r="I62" s="28">
        <v>25</v>
      </c>
      <c r="J62" s="79">
        <v>1205.4000000000001</v>
      </c>
      <c r="K62" s="81">
        <f t="shared" si="0"/>
        <v>2981.9999999999995</v>
      </c>
      <c r="L62" s="41">
        <f t="shared" si="1"/>
        <v>462.00000000000006</v>
      </c>
      <c r="M62" s="40">
        <v>1276.8</v>
      </c>
      <c r="N62" s="28">
        <f t="shared" si="2"/>
        <v>2977.8</v>
      </c>
      <c r="O62" s="28"/>
      <c r="P62" s="28">
        <f t="shared" si="7"/>
        <v>2482.1999999999998</v>
      </c>
      <c r="Q62" s="28">
        <f t="shared" si="8"/>
        <v>3232.12</v>
      </c>
      <c r="R62" s="28">
        <f t="shared" si="10"/>
        <v>6421.7999999999993</v>
      </c>
      <c r="S62" s="28">
        <f t="shared" si="9"/>
        <v>38767.879999999997</v>
      </c>
      <c r="T62" s="42" t="s">
        <v>45</v>
      </c>
    </row>
    <row r="63" spans="1:20" s="12" customFormat="1" x14ac:dyDescent="0.25">
      <c r="A63" s="65">
        <v>58</v>
      </c>
      <c r="B63" s="25" t="s">
        <v>29</v>
      </c>
      <c r="C63" s="97" t="s">
        <v>932</v>
      </c>
      <c r="D63" s="25" t="s">
        <v>44</v>
      </c>
      <c r="E63" s="25" t="s">
        <v>36</v>
      </c>
      <c r="F63" s="26" t="s">
        <v>940</v>
      </c>
      <c r="G63" s="27">
        <v>40000</v>
      </c>
      <c r="H63" s="25">
        <v>442.65</v>
      </c>
      <c r="I63" s="28">
        <v>25</v>
      </c>
      <c r="J63" s="79">
        <v>1148</v>
      </c>
      <c r="K63" s="81">
        <f t="shared" si="0"/>
        <v>2839.9999999999995</v>
      </c>
      <c r="L63" s="41">
        <f t="shared" si="1"/>
        <v>440.00000000000006</v>
      </c>
      <c r="M63" s="40">
        <v>1216</v>
      </c>
      <c r="N63" s="28">
        <f t="shared" si="2"/>
        <v>2836</v>
      </c>
      <c r="O63" s="28"/>
      <c r="P63" s="28">
        <f t="shared" si="7"/>
        <v>2364</v>
      </c>
      <c r="Q63" s="28">
        <f t="shared" si="8"/>
        <v>2831.65</v>
      </c>
      <c r="R63" s="28">
        <f t="shared" si="10"/>
        <v>6116</v>
      </c>
      <c r="S63" s="28">
        <f t="shared" si="9"/>
        <v>37168.35</v>
      </c>
      <c r="T63" s="42" t="s">
        <v>45</v>
      </c>
    </row>
    <row r="64" spans="1:20" s="12" customFormat="1" x14ac:dyDescent="0.25">
      <c r="A64" s="65">
        <v>59</v>
      </c>
      <c r="B64" s="25" t="s">
        <v>31</v>
      </c>
      <c r="C64" s="97" t="s">
        <v>932</v>
      </c>
      <c r="D64" s="25" t="s">
        <v>44</v>
      </c>
      <c r="E64" s="25" t="s">
        <v>39</v>
      </c>
      <c r="F64" s="26" t="s">
        <v>939</v>
      </c>
      <c r="G64" s="27">
        <v>46000</v>
      </c>
      <c r="H64" s="79">
        <v>1289.46</v>
      </c>
      <c r="I64" s="28">
        <v>25</v>
      </c>
      <c r="J64" s="79">
        <v>1320.2</v>
      </c>
      <c r="K64" s="81">
        <f t="shared" si="0"/>
        <v>3265.9999999999995</v>
      </c>
      <c r="L64" s="41">
        <f t="shared" si="1"/>
        <v>506.00000000000006</v>
      </c>
      <c r="M64" s="40">
        <v>1398.4</v>
      </c>
      <c r="N64" s="28">
        <f t="shared" si="2"/>
        <v>3261.4</v>
      </c>
      <c r="O64" s="28"/>
      <c r="P64" s="28">
        <f t="shared" si="7"/>
        <v>2718.6000000000004</v>
      </c>
      <c r="Q64" s="28">
        <f t="shared" si="8"/>
        <v>4033.06</v>
      </c>
      <c r="R64" s="28">
        <f t="shared" si="10"/>
        <v>7033.4</v>
      </c>
      <c r="S64" s="28">
        <f t="shared" si="9"/>
        <v>41966.94</v>
      </c>
      <c r="T64" s="42" t="s">
        <v>45</v>
      </c>
    </row>
    <row r="65" spans="1:20" s="12" customFormat="1" x14ac:dyDescent="0.25">
      <c r="A65" s="65">
        <v>60</v>
      </c>
      <c r="B65" s="25" t="s">
        <v>32</v>
      </c>
      <c r="C65" s="97" t="s">
        <v>931</v>
      </c>
      <c r="D65" s="25" t="s">
        <v>44</v>
      </c>
      <c r="E65" s="25" t="s">
        <v>40</v>
      </c>
      <c r="F65" s="26" t="s">
        <v>939</v>
      </c>
      <c r="G65" s="27">
        <v>35000</v>
      </c>
      <c r="H65" s="25">
        <v>0</v>
      </c>
      <c r="I65" s="28">
        <v>25</v>
      </c>
      <c r="J65" s="79">
        <v>1004.5</v>
      </c>
      <c r="K65" s="81">
        <f t="shared" si="0"/>
        <v>2485</v>
      </c>
      <c r="L65" s="41">
        <f t="shared" si="1"/>
        <v>385.00000000000006</v>
      </c>
      <c r="M65" s="40">
        <v>1064</v>
      </c>
      <c r="N65" s="28">
        <f t="shared" si="2"/>
        <v>2481.5</v>
      </c>
      <c r="O65" s="28"/>
      <c r="P65" s="28">
        <f t="shared" si="7"/>
        <v>2068.5</v>
      </c>
      <c r="Q65" s="28">
        <f t="shared" si="8"/>
        <v>2093.5</v>
      </c>
      <c r="R65" s="28">
        <f t="shared" si="10"/>
        <v>5351.5</v>
      </c>
      <c r="S65" s="28">
        <f t="shared" si="9"/>
        <v>32906.5</v>
      </c>
      <c r="T65" s="42" t="s">
        <v>45</v>
      </c>
    </row>
    <row r="66" spans="1:20" s="12" customFormat="1" x14ac:dyDescent="0.25">
      <c r="A66" s="65">
        <v>61</v>
      </c>
      <c r="B66" s="25" t="s">
        <v>30</v>
      </c>
      <c r="C66" s="97" t="s">
        <v>931</v>
      </c>
      <c r="D66" s="25" t="s">
        <v>44</v>
      </c>
      <c r="E66" s="25" t="s">
        <v>983</v>
      </c>
      <c r="F66" s="26" t="s">
        <v>940</v>
      </c>
      <c r="G66" s="27">
        <v>25000</v>
      </c>
      <c r="H66" s="25">
        <v>0</v>
      </c>
      <c r="I66" s="28">
        <v>25</v>
      </c>
      <c r="J66" s="79">
        <v>717.5</v>
      </c>
      <c r="K66" s="81">
        <f t="shared" si="0"/>
        <v>1774.9999999999998</v>
      </c>
      <c r="L66" s="41">
        <f t="shared" si="1"/>
        <v>275</v>
      </c>
      <c r="M66" s="40">
        <v>760</v>
      </c>
      <c r="N66" s="28">
        <f t="shared" si="2"/>
        <v>1772.5000000000002</v>
      </c>
      <c r="O66" s="28"/>
      <c r="P66" s="28">
        <f t="shared" si="7"/>
        <v>1477.5</v>
      </c>
      <c r="Q66" s="28">
        <f t="shared" si="8"/>
        <v>1502.5</v>
      </c>
      <c r="R66" s="28">
        <f t="shared" si="10"/>
        <v>3822.5</v>
      </c>
      <c r="S66" s="28">
        <f t="shared" si="9"/>
        <v>23497.5</v>
      </c>
      <c r="T66" s="42" t="s">
        <v>45</v>
      </c>
    </row>
    <row r="67" spans="1:20" s="12" customFormat="1" x14ac:dyDescent="0.25">
      <c r="A67" s="65">
        <v>62</v>
      </c>
      <c r="B67" s="25" t="s">
        <v>33</v>
      </c>
      <c r="C67" s="97" t="s">
        <v>931</v>
      </c>
      <c r="D67" s="25" t="s">
        <v>44</v>
      </c>
      <c r="E67" s="25" t="s">
        <v>41</v>
      </c>
      <c r="F67" s="26" t="s">
        <v>939</v>
      </c>
      <c r="G67" s="27">
        <v>35000</v>
      </c>
      <c r="H67" s="25">
        <v>0</v>
      </c>
      <c r="I67" s="28">
        <v>25</v>
      </c>
      <c r="J67" s="79">
        <v>1004.5</v>
      </c>
      <c r="K67" s="81">
        <f t="shared" si="0"/>
        <v>2485</v>
      </c>
      <c r="L67" s="41">
        <f t="shared" si="1"/>
        <v>385.00000000000006</v>
      </c>
      <c r="M67" s="40">
        <v>1064</v>
      </c>
      <c r="N67" s="28">
        <f t="shared" si="2"/>
        <v>2481.5</v>
      </c>
      <c r="O67" s="28"/>
      <c r="P67" s="28">
        <f t="shared" si="7"/>
        <v>2068.5</v>
      </c>
      <c r="Q67" s="28">
        <f t="shared" si="8"/>
        <v>2093.5</v>
      </c>
      <c r="R67" s="28">
        <f t="shared" si="10"/>
        <v>5351.5</v>
      </c>
      <c r="S67" s="28">
        <f t="shared" si="9"/>
        <v>32906.5</v>
      </c>
      <c r="T67" s="42" t="s">
        <v>45</v>
      </c>
    </row>
    <row r="68" spans="1:20" s="12" customFormat="1" x14ac:dyDescent="0.25">
      <c r="A68" s="65">
        <v>63</v>
      </c>
      <c r="B68" s="25" t="s">
        <v>832</v>
      </c>
      <c r="C68" s="97" t="s">
        <v>931</v>
      </c>
      <c r="D68" s="25" t="s">
        <v>44</v>
      </c>
      <c r="E68" s="25" t="s">
        <v>71</v>
      </c>
      <c r="F68" s="26" t="s">
        <v>935</v>
      </c>
      <c r="G68" s="27">
        <v>15000</v>
      </c>
      <c r="H68" s="25">
        <v>0</v>
      </c>
      <c r="I68" s="28">
        <v>25</v>
      </c>
      <c r="J68" s="79">
        <v>430.5</v>
      </c>
      <c r="K68" s="81">
        <f t="shared" si="0"/>
        <v>1065</v>
      </c>
      <c r="L68" s="41">
        <f t="shared" si="1"/>
        <v>165.00000000000003</v>
      </c>
      <c r="M68" s="40">
        <v>456</v>
      </c>
      <c r="N68" s="28">
        <f t="shared" si="2"/>
        <v>1063.5</v>
      </c>
      <c r="O68" s="28"/>
      <c r="P68" s="28">
        <f t="shared" si="7"/>
        <v>886.5</v>
      </c>
      <c r="Q68" s="28">
        <f t="shared" si="8"/>
        <v>911.5</v>
      </c>
      <c r="R68" s="28">
        <f t="shared" si="10"/>
        <v>2293.5</v>
      </c>
      <c r="S68" s="28">
        <f t="shared" si="9"/>
        <v>14088.5</v>
      </c>
      <c r="T68" s="42" t="s">
        <v>45</v>
      </c>
    </row>
    <row r="69" spans="1:20" s="12" customFormat="1" x14ac:dyDescent="0.25">
      <c r="A69" s="65">
        <v>64</v>
      </c>
      <c r="B69" s="25" t="s">
        <v>90</v>
      </c>
      <c r="C69" s="97" t="s">
        <v>931</v>
      </c>
      <c r="D69" s="25" t="s">
        <v>44</v>
      </c>
      <c r="E69" s="25" t="s">
        <v>110</v>
      </c>
      <c r="F69" s="26" t="s">
        <v>939</v>
      </c>
      <c r="G69" s="27">
        <v>110000</v>
      </c>
      <c r="H69" s="27">
        <v>14457.62</v>
      </c>
      <c r="I69" s="28">
        <v>25</v>
      </c>
      <c r="J69" s="79">
        <v>3157</v>
      </c>
      <c r="K69" s="81">
        <f t="shared" si="0"/>
        <v>7809.9999999999991</v>
      </c>
      <c r="L69" s="41">
        <f t="shared" si="1"/>
        <v>1210.0000000000002</v>
      </c>
      <c r="M69" s="40">
        <v>3344</v>
      </c>
      <c r="N69" s="28">
        <f t="shared" si="2"/>
        <v>7799.0000000000009</v>
      </c>
      <c r="O69" s="28"/>
      <c r="P69" s="28">
        <f t="shared" si="7"/>
        <v>6501</v>
      </c>
      <c r="Q69" s="28">
        <f t="shared" si="8"/>
        <v>20983.620000000003</v>
      </c>
      <c r="R69" s="28">
        <f t="shared" si="10"/>
        <v>16819</v>
      </c>
      <c r="S69" s="28">
        <f t="shared" si="9"/>
        <v>89016.38</v>
      </c>
      <c r="T69" s="42" t="s">
        <v>45</v>
      </c>
    </row>
    <row r="70" spans="1:20" s="12" customFormat="1" x14ac:dyDescent="0.25">
      <c r="A70" s="65">
        <v>65</v>
      </c>
      <c r="B70" s="25" t="s">
        <v>126</v>
      </c>
      <c r="C70" s="97" t="s">
        <v>931</v>
      </c>
      <c r="D70" s="25" t="s">
        <v>124</v>
      </c>
      <c r="E70" s="25" t="s">
        <v>142</v>
      </c>
      <c r="F70" s="26" t="s">
        <v>940</v>
      </c>
      <c r="G70" s="27">
        <v>110000</v>
      </c>
      <c r="H70" s="27">
        <v>13171.02</v>
      </c>
      <c r="I70" s="28">
        <v>25</v>
      </c>
      <c r="J70" s="79">
        <v>3157</v>
      </c>
      <c r="K70" s="81">
        <f t="shared" ref="K70:K133" si="11">+G70*7.1%</f>
        <v>7809.9999999999991</v>
      </c>
      <c r="L70" s="41">
        <f t="shared" ref="L70:L133" si="12">+G70*1.1%</f>
        <v>1210.0000000000002</v>
      </c>
      <c r="M70" s="40">
        <v>3344</v>
      </c>
      <c r="N70" s="28">
        <f t="shared" ref="N70:N133" si="13">+G70*7.09%</f>
        <v>7799.0000000000009</v>
      </c>
      <c r="O70" s="28"/>
      <c r="P70" s="28">
        <f t="shared" si="7"/>
        <v>6501</v>
      </c>
      <c r="Q70" s="28">
        <f t="shared" si="8"/>
        <v>19697.02</v>
      </c>
      <c r="R70" s="28">
        <f t="shared" si="10"/>
        <v>16819</v>
      </c>
      <c r="S70" s="28">
        <f t="shared" si="9"/>
        <v>90302.98</v>
      </c>
      <c r="T70" s="42" t="s">
        <v>45</v>
      </c>
    </row>
    <row r="71" spans="1:20" s="12" customFormat="1" x14ac:dyDescent="0.25">
      <c r="A71" s="65">
        <v>66</v>
      </c>
      <c r="B71" s="25" t="s">
        <v>997</v>
      </c>
      <c r="C71" s="97" t="s">
        <v>931</v>
      </c>
      <c r="D71" s="25" t="s">
        <v>124</v>
      </c>
      <c r="E71" s="25" t="s">
        <v>998</v>
      </c>
      <c r="F71" s="26" t="s">
        <v>939</v>
      </c>
      <c r="G71" s="27">
        <v>25000</v>
      </c>
      <c r="H71" s="25">
        <v>0</v>
      </c>
      <c r="I71" s="28">
        <v>25</v>
      </c>
      <c r="J71" s="79">
        <v>717.5</v>
      </c>
      <c r="K71" s="81">
        <f t="shared" si="11"/>
        <v>1774.9999999999998</v>
      </c>
      <c r="L71" s="41">
        <f t="shared" si="12"/>
        <v>275</v>
      </c>
      <c r="M71" s="40">
        <v>760</v>
      </c>
      <c r="N71" s="28">
        <f t="shared" si="13"/>
        <v>1772.5000000000002</v>
      </c>
      <c r="O71" s="28"/>
      <c r="P71" s="28">
        <v>1477.5</v>
      </c>
      <c r="Q71" s="28">
        <v>1502.5</v>
      </c>
      <c r="R71" s="28">
        <f t="shared" ref="R71:R84" si="14">+K71+L71+N71</f>
        <v>3822.5</v>
      </c>
      <c r="S71" s="28">
        <v>23497.5</v>
      </c>
      <c r="T71" s="42" t="s">
        <v>45</v>
      </c>
    </row>
    <row r="72" spans="1:20" s="12" customFormat="1" x14ac:dyDescent="0.25">
      <c r="A72" s="65">
        <v>67</v>
      </c>
      <c r="B72" s="25" t="s">
        <v>1036</v>
      </c>
      <c r="C72" s="97" t="s">
        <v>931</v>
      </c>
      <c r="D72" s="25" t="s">
        <v>124</v>
      </c>
      <c r="E72" s="25" t="s">
        <v>41</v>
      </c>
      <c r="F72" s="26" t="s">
        <v>939</v>
      </c>
      <c r="G72" s="27">
        <v>25000</v>
      </c>
      <c r="H72" s="25">
        <v>0</v>
      </c>
      <c r="I72" s="28">
        <v>25</v>
      </c>
      <c r="J72" s="79">
        <v>717.5</v>
      </c>
      <c r="K72" s="81">
        <f t="shared" si="11"/>
        <v>1774.9999999999998</v>
      </c>
      <c r="L72" s="41">
        <f t="shared" si="12"/>
        <v>275</v>
      </c>
      <c r="M72" s="40">
        <v>760</v>
      </c>
      <c r="N72" s="28">
        <f t="shared" si="13"/>
        <v>1772.5000000000002</v>
      </c>
      <c r="O72" s="28"/>
      <c r="P72" s="28">
        <v>1477.5</v>
      </c>
      <c r="Q72" s="28">
        <v>1502.5</v>
      </c>
      <c r="R72" s="28">
        <f t="shared" si="14"/>
        <v>3822.5</v>
      </c>
      <c r="S72" s="28">
        <f t="shared" ref="S72:S84" si="15">+G72-Q72</f>
        <v>23497.5</v>
      </c>
      <c r="T72" s="42" t="s">
        <v>45</v>
      </c>
    </row>
    <row r="73" spans="1:20" s="12" customFormat="1" x14ac:dyDescent="0.25">
      <c r="A73" s="65">
        <v>68</v>
      </c>
      <c r="B73" s="25" t="s">
        <v>1040</v>
      </c>
      <c r="C73" s="97" t="s">
        <v>931</v>
      </c>
      <c r="D73" s="25" t="s">
        <v>124</v>
      </c>
      <c r="E73" s="25" t="s">
        <v>143</v>
      </c>
      <c r="F73" s="26" t="s">
        <v>939</v>
      </c>
      <c r="G73" s="27">
        <v>25000</v>
      </c>
      <c r="H73" s="25">
        <v>0</v>
      </c>
      <c r="I73" s="28">
        <v>25</v>
      </c>
      <c r="J73" s="79">
        <v>717.5</v>
      </c>
      <c r="K73" s="81">
        <f t="shared" si="11"/>
        <v>1774.9999999999998</v>
      </c>
      <c r="L73" s="41">
        <f t="shared" si="12"/>
        <v>275</v>
      </c>
      <c r="M73" s="40">
        <v>760</v>
      </c>
      <c r="N73" s="28">
        <f t="shared" si="13"/>
        <v>1772.5000000000002</v>
      </c>
      <c r="O73" s="28"/>
      <c r="P73" s="28">
        <v>1477.5</v>
      </c>
      <c r="Q73" s="28">
        <v>1502.5</v>
      </c>
      <c r="R73" s="28">
        <f t="shared" si="14"/>
        <v>3822.5</v>
      </c>
      <c r="S73" s="28">
        <f t="shared" si="15"/>
        <v>23497.5</v>
      </c>
      <c r="T73" s="42" t="s">
        <v>45</v>
      </c>
    </row>
    <row r="74" spans="1:20" s="12" customFormat="1" x14ac:dyDescent="0.25">
      <c r="A74" s="65">
        <v>69</v>
      </c>
      <c r="B74" s="25" t="s">
        <v>943</v>
      </c>
      <c r="C74" s="97" t="s">
        <v>931</v>
      </c>
      <c r="D74" s="25" t="s">
        <v>124</v>
      </c>
      <c r="E74" s="25" t="s">
        <v>101</v>
      </c>
      <c r="F74" s="26" t="s">
        <v>940</v>
      </c>
      <c r="G74" s="27">
        <v>25000</v>
      </c>
      <c r="H74" s="25">
        <v>0</v>
      </c>
      <c r="I74" s="28">
        <v>25</v>
      </c>
      <c r="J74" s="79">
        <v>717.5</v>
      </c>
      <c r="K74" s="81">
        <f t="shared" si="11"/>
        <v>1774.9999999999998</v>
      </c>
      <c r="L74" s="41">
        <f t="shared" si="12"/>
        <v>275</v>
      </c>
      <c r="M74" s="40">
        <v>760</v>
      </c>
      <c r="N74" s="28">
        <f t="shared" si="13"/>
        <v>1772.5000000000002</v>
      </c>
      <c r="O74" s="28"/>
      <c r="P74" s="28">
        <f t="shared" ref="P74:P137" si="16">+J74+M74</f>
        <v>1477.5</v>
      </c>
      <c r="Q74" s="28">
        <f t="shared" ref="Q74:Q84" si="17">+H74+I74+J74+M74+O74</f>
        <v>1502.5</v>
      </c>
      <c r="R74" s="28">
        <f t="shared" si="14"/>
        <v>3822.5</v>
      </c>
      <c r="S74" s="28">
        <f t="shared" si="15"/>
        <v>23497.5</v>
      </c>
      <c r="T74" s="42" t="s">
        <v>45</v>
      </c>
    </row>
    <row r="75" spans="1:20" s="12" customFormat="1" x14ac:dyDescent="0.25">
      <c r="A75" s="65">
        <v>70</v>
      </c>
      <c r="B75" s="25" t="s">
        <v>125</v>
      </c>
      <c r="C75" s="97" t="s">
        <v>931</v>
      </c>
      <c r="D75" s="25" t="s">
        <v>124</v>
      </c>
      <c r="E75" s="25" t="s">
        <v>141</v>
      </c>
      <c r="F75" s="26" t="s">
        <v>939</v>
      </c>
      <c r="G75" s="27">
        <v>29000</v>
      </c>
      <c r="H75" s="25">
        <v>0</v>
      </c>
      <c r="I75" s="28">
        <v>25</v>
      </c>
      <c r="J75" s="79">
        <v>832.3</v>
      </c>
      <c r="K75" s="81">
        <f t="shared" si="11"/>
        <v>2059</v>
      </c>
      <c r="L75" s="41">
        <f t="shared" si="12"/>
        <v>319.00000000000006</v>
      </c>
      <c r="M75" s="40">
        <v>881.6</v>
      </c>
      <c r="N75" s="28">
        <f t="shared" si="13"/>
        <v>2056.1</v>
      </c>
      <c r="O75" s="28"/>
      <c r="P75" s="28">
        <f t="shared" si="16"/>
        <v>1713.9</v>
      </c>
      <c r="Q75" s="28">
        <f t="shared" si="17"/>
        <v>1738.9</v>
      </c>
      <c r="R75" s="28">
        <f t="shared" si="14"/>
        <v>4434.1000000000004</v>
      </c>
      <c r="S75" s="28">
        <f t="shared" si="15"/>
        <v>27261.1</v>
      </c>
      <c r="T75" s="42" t="s">
        <v>45</v>
      </c>
    </row>
    <row r="76" spans="1:20" s="12" customFormat="1" x14ac:dyDescent="0.25">
      <c r="A76" s="65">
        <v>71</v>
      </c>
      <c r="B76" s="25" t="s">
        <v>133</v>
      </c>
      <c r="C76" s="97" t="s">
        <v>931</v>
      </c>
      <c r="D76" s="25" t="s">
        <v>124</v>
      </c>
      <c r="E76" s="25" t="s">
        <v>144</v>
      </c>
      <c r="F76" s="26" t="s">
        <v>939</v>
      </c>
      <c r="G76" s="27">
        <v>27300</v>
      </c>
      <c r="H76" s="25">
        <v>0</v>
      </c>
      <c r="I76" s="28">
        <v>25</v>
      </c>
      <c r="J76" s="79">
        <v>783.51</v>
      </c>
      <c r="K76" s="81">
        <f t="shared" si="11"/>
        <v>1938.2999999999997</v>
      </c>
      <c r="L76" s="41">
        <f t="shared" si="12"/>
        <v>300.3</v>
      </c>
      <c r="M76" s="40">
        <v>829.92</v>
      </c>
      <c r="N76" s="28">
        <f t="shared" si="13"/>
        <v>1935.5700000000002</v>
      </c>
      <c r="O76" s="28"/>
      <c r="P76" s="28">
        <f t="shared" si="16"/>
        <v>1613.4299999999998</v>
      </c>
      <c r="Q76" s="28">
        <f t="shared" si="17"/>
        <v>1638.4299999999998</v>
      </c>
      <c r="R76" s="28">
        <f t="shared" si="14"/>
        <v>4174.17</v>
      </c>
      <c r="S76" s="28">
        <f t="shared" si="15"/>
        <v>25661.57</v>
      </c>
      <c r="T76" s="42" t="s">
        <v>45</v>
      </c>
    </row>
    <row r="77" spans="1:20" s="12" customFormat="1" x14ac:dyDescent="0.25">
      <c r="A77" s="65">
        <v>72</v>
      </c>
      <c r="B77" s="25" t="s">
        <v>129</v>
      </c>
      <c r="C77" s="97" t="s">
        <v>931</v>
      </c>
      <c r="D77" s="25" t="s">
        <v>124</v>
      </c>
      <c r="E77" s="25" t="s">
        <v>37</v>
      </c>
      <c r="F77" s="26" t="s">
        <v>940</v>
      </c>
      <c r="G77" s="27">
        <v>25000</v>
      </c>
      <c r="H77" s="25">
        <v>0</v>
      </c>
      <c r="I77" s="28">
        <v>25</v>
      </c>
      <c r="J77" s="79">
        <v>717.5</v>
      </c>
      <c r="K77" s="81">
        <f t="shared" si="11"/>
        <v>1774.9999999999998</v>
      </c>
      <c r="L77" s="41">
        <f t="shared" si="12"/>
        <v>275</v>
      </c>
      <c r="M77" s="40">
        <v>760</v>
      </c>
      <c r="N77" s="28">
        <f t="shared" si="13"/>
        <v>1772.5000000000002</v>
      </c>
      <c r="O77" s="28"/>
      <c r="P77" s="28">
        <f t="shared" si="16"/>
        <v>1477.5</v>
      </c>
      <c r="Q77" s="28">
        <f t="shared" si="17"/>
        <v>1502.5</v>
      </c>
      <c r="R77" s="28">
        <f t="shared" si="14"/>
        <v>3822.5</v>
      </c>
      <c r="S77" s="28">
        <f t="shared" si="15"/>
        <v>23497.5</v>
      </c>
      <c r="T77" s="42" t="s">
        <v>45</v>
      </c>
    </row>
    <row r="78" spans="1:20" s="12" customFormat="1" x14ac:dyDescent="0.25">
      <c r="A78" s="65">
        <v>73</v>
      </c>
      <c r="B78" s="25" t="s">
        <v>130</v>
      </c>
      <c r="C78" s="97" t="s">
        <v>931</v>
      </c>
      <c r="D78" s="25" t="s">
        <v>124</v>
      </c>
      <c r="E78" s="25" t="s">
        <v>37</v>
      </c>
      <c r="F78" s="26" t="s">
        <v>940</v>
      </c>
      <c r="G78" s="27">
        <v>40000</v>
      </c>
      <c r="H78" s="25">
        <v>442.65</v>
      </c>
      <c r="I78" s="28">
        <v>25</v>
      </c>
      <c r="J78" s="79">
        <v>1148</v>
      </c>
      <c r="K78" s="81">
        <f t="shared" si="11"/>
        <v>2839.9999999999995</v>
      </c>
      <c r="L78" s="41">
        <f t="shared" si="12"/>
        <v>440.00000000000006</v>
      </c>
      <c r="M78" s="40">
        <v>1216</v>
      </c>
      <c r="N78" s="28">
        <f t="shared" si="13"/>
        <v>2836</v>
      </c>
      <c r="O78" s="28"/>
      <c r="P78" s="28">
        <f t="shared" si="16"/>
        <v>2364</v>
      </c>
      <c r="Q78" s="28">
        <f t="shared" si="17"/>
        <v>2831.65</v>
      </c>
      <c r="R78" s="28">
        <f t="shared" si="14"/>
        <v>6116</v>
      </c>
      <c r="S78" s="28">
        <f t="shared" si="15"/>
        <v>37168.35</v>
      </c>
      <c r="T78" s="42" t="s">
        <v>45</v>
      </c>
    </row>
    <row r="79" spans="1:20" s="12" customFormat="1" x14ac:dyDescent="0.25">
      <c r="A79" s="65">
        <v>74</v>
      </c>
      <c r="B79" s="25" t="s">
        <v>128</v>
      </c>
      <c r="C79" s="97" t="s">
        <v>931</v>
      </c>
      <c r="D79" s="25" t="s">
        <v>124</v>
      </c>
      <c r="E79" s="25" t="s">
        <v>143</v>
      </c>
      <c r="F79" s="26" t="s">
        <v>940</v>
      </c>
      <c r="G79" s="27">
        <v>25000</v>
      </c>
      <c r="H79" s="25">
        <v>0</v>
      </c>
      <c r="I79" s="28">
        <v>25</v>
      </c>
      <c r="J79" s="79">
        <v>717.5</v>
      </c>
      <c r="K79" s="81">
        <f t="shared" si="11"/>
        <v>1774.9999999999998</v>
      </c>
      <c r="L79" s="41">
        <f t="shared" si="12"/>
        <v>275</v>
      </c>
      <c r="M79" s="40">
        <v>760</v>
      </c>
      <c r="N79" s="28">
        <f t="shared" si="13"/>
        <v>1772.5000000000002</v>
      </c>
      <c r="O79" s="28"/>
      <c r="P79" s="28">
        <f t="shared" si="16"/>
        <v>1477.5</v>
      </c>
      <c r="Q79" s="28">
        <f t="shared" si="17"/>
        <v>1502.5</v>
      </c>
      <c r="R79" s="28">
        <f t="shared" si="14"/>
        <v>3822.5</v>
      </c>
      <c r="S79" s="28">
        <f t="shared" si="15"/>
        <v>23497.5</v>
      </c>
      <c r="T79" s="42" t="s">
        <v>45</v>
      </c>
    </row>
    <row r="80" spans="1:20" s="12" customFormat="1" x14ac:dyDescent="0.25">
      <c r="A80" s="65">
        <v>75</v>
      </c>
      <c r="B80" s="25" t="s">
        <v>131</v>
      </c>
      <c r="C80" s="97" t="s">
        <v>931</v>
      </c>
      <c r="D80" s="25" t="s">
        <v>124</v>
      </c>
      <c r="E80" s="25" t="s">
        <v>143</v>
      </c>
      <c r="F80" s="26" t="s">
        <v>940</v>
      </c>
      <c r="G80" s="27">
        <v>25000</v>
      </c>
      <c r="H80" s="25">
        <v>0</v>
      </c>
      <c r="I80" s="28">
        <v>25</v>
      </c>
      <c r="J80" s="79">
        <v>717.5</v>
      </c>
      <c r="K80" s="81">
        <f t="shared" si="11"/>
        <v>1774.9999999999998</v>
      </c>
      <c r="L80" s="41">
        <f t="shared" si="12"/>
        <v>275</v>
      </c>
      <c r="M80" s="40">
        <v>760</v>
      </c>
      <c r="N80" s="28">
        <f t="shared" si="13"/>
        <v>1772.5000000000002</v>
      </c>
      <c r="O80" s="28"/>
      <c r="P80" s="28">
        <f t="shared" si="16"/>
        <v>1477.5</v>
      </c>
      <c r="Q80" s="28">
        <f t="shared" si="17"/>
        <v>1502.5</v>
      </c>
      <c r="R80" s="28">
        <f t="shared" si="14"/>
        <v>3822.5</v>
      </c>
      <c r="S80" s="28">
        <f t="shared" si="15"/>
        <v>23497.5</v>
      </c>
      <c r="T80" s="42" t="s">
        <v>45</v>
      </c>
    </row>
    <row r="81" spans="1:20" s="12" customFormat="1" x14ac:dyDescent="0.25">
      <c r="A81" s="65">
        <v>76</v>
      </c>
      <c r="B81" s="25" t="s">
        <v>132</v>
      </c>
      <c r="C81" s="97" t="s">
        <v>931</v>
      </c>
      <c r="D81" s="25" t="s">
        <v>124</v>
      </c>
      <c r="E81" s="25" t="s">
        <v>143</v>
      </c>
      <c r="F81" s="26" t="s">
        <v>939</v>
      </c>
      <c r="G81" s="27">
        <v>25000</v>
      </c>
      <c r="H81" s="25">
        <v>0</v>
      </c>
      <c r="I81" s="28">
        <v>25</v>
      </c>
      <c r="J81" s="79">
        <v>717.5</v>
      </c>
      <c r="K81" s="81">
        <f t="shared" si="11"/>
        <v>1774.9999999999998</v>
      </c>
      <c r="L81" s="41">
        <f t="shared" si="12"/>
        <v>275</v>
      </c>
      <c r="M81" s="40">
        <v>760</v>
      </c>
      <c r="N81" s="28">
        <f t="shared" si="13"/>
        <v>1772.5000000000002</v>
      </c>
      <c r="O81" s="28"/>
      <c r="P81" s="28">
        <f t="shared" si="16"/>
        <v>1477.5</v>
      </c>
      <c r="Q81" s="28">
        <f t="shared" si="17"/>
        <v>1502.5</v>
      </c>
      <c r="R81" s="28">
        <f t="shared" si="14"/>
        <v>3822.5</v>
      </c>
      <c r="S81" s="28">
        <f t="shared" si="15"/>
        <v>23497.5</v>
      </c>
      <c r="T81" s="42" t="s">
        <v>45</v>
      </c>
    </row>
    <row r="82" spans="1:20" s="12" customFormat="1" x14ac:dyDescent="0.25">
      <c r="A82" s="65">
        <v>77</v>
      </c>
      <c r="B82" s="25" t="s">
        <v>127</v>
      </c>
      <c r="C82" s="97" t="s">
        <v>932</v>
      </c>
      <c r="D82" s="25" t="s">
        <v>124</v>
      </c>
      <c r="E82" s="25" t="s">
        <v>143</v>
      </c>
      <c r="F82" s="26" t="s">
        <v>940</v>
      </c>
      <c r="G82" s="27">
        <v>25000</v>
      </c>
      <c r="H82" s="25">
        <v>0</v>
      </c>
      <c r="I82" s="28">
        <v>25</v>
      </c>
      <c r="J82" s="79">
        <v>717.5</v>
      </c>
      <c r="K82" s="81">
        <f t="shared" si="11"/>
        <v>1774.9999999999998</v>
      </c>
      <c r="L82" s="41">
        <f t="shared" si="12"/>
        <v>275</v>
      </c>
      <c r="M82" s="40">
        <v>760</v>
      </c>
      <c r="N82" s="28">
        <f t="shared" si="13"/>
        <v>1772.5000000000002</v>
      </c>
      <c r="O82" s="28"/>
      <c r="P82" s="28">
        <f t="shared" si="16"/>
        <v>1477.5</v>
      </c>
      <c r="Q82" s="28">
        <f t="shared" si="17"/>
        <v>1502.5</v>
      </c>
      <c r="R82" s="28">
        <f t="shared" si="14"/>
        <v>3822.5</v>
      </c>
      <c r="S82" s="28">
        <f t="shared" si="15"/>
        <v>23497.5</v>
      </c>
      <c r="T82" s="42" t="s">
        <v>45</v>
      </c>
    </row>
    <row r="83" spans="1:20" s="12" customFormat="1" x14ac:dyDescent="0.25">
      <c r="A83" s="65">
        <v>78</v>
      </c>
      <c r="B83" s="25" t="s">
        <v>134</v>
      </c>
      <c r="C83" s="97" t="s">
        <v>931</v>
      </c>
      <c r="D83" s="25" t="s">
        <v>124</v>
      </c>
      <c r="E83" s="25" t="s">
        <v>143</v>
      </c>
      <c r="F83" s="26" t="s">
        <v>939</v>
      </c>
      <c r="G83" s="27">
        <v>25000</v>
      </c>
      <c r="H83" s="25">
        <v>0</v>
      </c>
      <c r="I83" s="28">
        <v>25</v>
      </c>
      <c r="J83" s="79">
        <v>717.5</v>
      </c>
      <c r="K83" s="81">
        <f t="shared" si="11"/>
        <v>1774.9999999999998</v>
      </c>
      <c r="L83" s="41">
        <f t="shared" si="12"/>
        <v>275</v>
      </c>
      <c r="M83" s="40">
        <v>760</v>
      </c>
      <c r="N83" s="28">
        <f t="shared" si="13"/>
        <v>1772.5000000000002</v>
      </c>
      <c r="O83" s="28"/>
      <c r="P83" s="28">
        <f t="shared" si="16"/>
        <v>1477.5</v>
      </c>
      <c r="Q83" s="28">
        <f t="shared" si="17"/>
        <v>1502.5</v>
      </c>
      <c r="R83" s="28">
        <f t="shared" si="14"/>
        <v>3822.5</v>
      </c>
      <c r="S83" s="28">
        <f t="shared" si="15"/>
        <v>23497.5</v>
      </c>
      <c r="T83" s="42" t="s">
        <v>45</v>
      </c>
    </row>
    <row r="84" spans="1:20" s="12" customFormat="1" x14ac:dyDescent="0.25">
      <c r="A84" s="65">
        <v>79</v>
      </c>
      <c r="B84" s="25" t="s">
        <v>135</v>
      </c>
      <c r="C84" s="97" t="s">
        <v>931</v>
      </c>
      <c r="D84" s="25" t="s">
        <v>124</v>
      </c>
      <c r="E84" s="25" t="s">
        <v>143</v>
      </c>
      <c r="F84" s="26" t="s">
        <v>939</v>
      </c>
      <c r="G84" s="27">
        <v>25000</v>
      </c>
      <c r="H84" s="25">
        <v>0</v>
      </c>
      <c r="I84" s="28">
        <v>25</v>
      </c>
      <c r="J84" s="79">
        <v>717.5</v>
      </c>
      <c r="K84" s="81">
        <f t="shared" si="11"/>
        <v>1774.9999999999998</v>
      </c>
      <c r="L84" s="41">
        <f t="shared" si="12"/>
        <v>275</v>
      </c>
      <c r="M84" s="40">
        <v>760</v>
      </c>
      <c r="N84" s="28">
        <f t="shared" si="13"/>
        <v>1772.5000000000002</v>
      </c>
      <c r="O84" s="28"/>
      <c r="P84" s="28">
        <f t="shared" si="16"/>
        <v>1477.5</v>
      </c>
      <c r="Q84" s="28">
        <f t="shared" si="17"/>
        <v>1502.5</v>
      </c>
      <c r="R84" s="28">
        <f t="shared" si="14"/>
        <v>3822.5</v>
      </c>
      <c r="S84" s="28">
        <f t="shared" si="15"/>
        <v>23497.5</v>
      </c>
      <c r="T84" s="42" t="s">
        <v>45</v>
      </c>
    </row>
    <row r="85" spans="1:20" s="12" customFormat="1" x14ac:dyDescent="0.25">
      <c r="A85" s="65">
        <v>80</v>
      </c>
      <c r="B85" s="25" t="s">
        <v>973</v>
      </c>
      <c r="C85" s="97" t="s">
        <v>931</v>
      </c>
      <c r="D85" s="25" t="s">
        <v>124</v>
      </c>
      <c r="E85" s="25" t="s">
        <v>143</v>
      </c>
      <c r="F85" s="26" t="s">
        <v>939</v>
      </c>
      <c r="G85" s="27">
        <v>25000</v>
      </c>
      <c r="H85" s="25">
        <v>0</v>
      </c>
      <c r="I85" s="28">
        <v>25</v>
      </c>
      <c r="J85" s="79">
        <v>717.5</v>
      </c>
      <c r="K85" s="81">
        <f t="shared" si="11"/>
        <v>1774.9999999999998</v>
      </c>
      <c r="L85" s="41">
        <f t="shared" si="12"/>
        <v>275</v>
      </c>
      <c r="M85" s="40">
        <v>760</v>
      </c>
      <c r="N85" s="28">
        <f t="shared" si="13"/>
        <v>1772.5000000000002</v>
      </c>
      <c r="O85" s="28"/>
      <c r="P85" s="28">
        <f t="shared" si="16"/>
        <v>1477.5</v>
      </c>
      <c r="Q85" s="28">
        <v>1502.5</v>
      </c>
      <c r="R85" s="28">
        <v>3822.5</v>
      </c>
      <c r="S85" s="28">
        <v>23497.5</v>
      </c>
      <c r="T85" s="42" t="s">
        <v>45</v>
      </c>
    </row>
    <row r="86" spans="1:20" s="12" customFormat="1" x14ac:dyDescent="0.25">
      <c r="A86" s="65">
        <v>81</v>
      </c>
      <c r="B86" s="25" t="s">
        <v>145</v>
      </c>
      <c r="C86" s="97" t="s">
        <v>931</v>
      </c>
      <c r="D86" s="25" t="s">
        <v>147</v>
      </c>
      <c r="E86" s="25" t="s">
        <v>121</v>
      </c>
      <c r="F86" s="26" t="s">
        <v>940</v>
      </c>
      <c r="G86" s="27">
        <v>65000</v>
      </c>
      <c r="H86" s="27">
        <v>4084.48</v>
      </c>
      <c r="I86" s="28">
        <v>25</v>
      </c>
      <c r="J86" s="79">
        <v>1865.5</v>
      </c>
      <c r="K86" s="81">
        <f t="shared" si="11"/>
        <v>4615</v>
      </c>
      <c r="L86" s="41">
        <f t="shared" si="12"/>
        <v>715.00000000000011</v>
      </c>
      <c r="M86" s="40">
        <v>1976</v>
      </c>
      <c r="N86" s="28">
        <f t="shared" si="13"/>
        <v>4608.5</v>
      </c>
      <c r="O86" s="28"/>
      <c r="P86" s="28">
        <f t="shared" si="16"/>
        <v>3841.5</v>
      </c>
      <c r="Q86" s="28">
        <f t="shared" ref="Q86:Q150" si="18">+H86+I86+J86+M86+O86</f>
        <v>7950.98</v>
      </c>
      <c r="R86" s="28">
        <f t="shared" ref="R86:R151" si="19">+K86+L86+N86</f>
        <v>9938.5</v>
      </c>
      <c r="S86" s="28">
        <f t="shared" ref="S86:S117" si="20">+G86-Q86</f>
        <v>57049.020000000004</v>
      </c>
      <c r="T86" s="42" t="s">
        <v>45</v>
      </c>
    </row>
    <row r="87" spans="1:20" s="12" customFormat="1" x14ac:dyDescent="0.25">
      <c r="A87" s="65">
        <v>82</v>
      </c>
      <c r="B87" s="25" t="s">
        <v>1120</v>
      </c>
      <c r="C87" s="97" t="s">
        <v>931</v>
      </c>
      <c r="D87" s="25" t="s">
        <v>147</v>
      </c>
      <c r="E87" s="25" t="s">
        <v>37</v>
      </c>
      <c r="F87" s="26" t="s">
        <v>940</v>
      </c>
      <c r="G87" s="27">
        <v>25000</v>
      </c>
      <c r="H87" s="25">
        <v>0</v>
      </c>
      <c r="I87" s="28">
        <v>25</v>
      </c>
      <c r="J87" s="79">
        <v>717.5</v>
      </c>
      <c r="K87" s="81">
        <f t="shared" si="11"/>
        <v>1774.9999999999998</v>
      </c>
      <c r="L87" s="41">
        <f t="shared" si="12"/>
        <v>275</v>
      </c>
      <c r="M87" s="40">
        <v>760</v>
      </c>
      <c r="N87" s="28">
        <f t="shared" si="13"/>
        <v>1772.5000000000002</v>
      </c>
      <c r="O87" s="28"/>
      <c r="P87" s="28">
        <f t="shared" si="16"/>
        <v>1477.5</v>
      </c>
      <c r="Q87" s="28">
        <f t="shared" si="18"/>
        <v>1502.5</v>
      </c>
      <c r="R87" s="28">
        <f t="shared" si="19"/>
        <v>3822.5</v>
      </c>
      <c r="S87" s="28">
        <f t="shared" si="20"/>
        <v>23497.5</v>
      </c>
      <c r="T87" s="42" t="s">
        <v>45</v>
      </c>
    </row>
    <row r="88" spans="1:20" s="12" customFormat="1" x14ac:dyDescent="0.25">
      <c r="A88" s="65">
        <v>83</v>
      </c>
      <c r="B88" s="25" t="s">
        <v>146</v>
      </c>
      <c r="C88" s="97" t="s">
        <v>931</v>
      </c>
      <c r="D88" s="25" t="s">
        <v>147</v>
      </c>
      <c r="E88" s="25" t="s">
        <v>37</v>
      </c>
      <c r="F88" s="26" t="s">
        <v>940</v>
      </c>
      <c r="G88" s="27">
        <v>25000</v>
      </c>
      <c r="H88" s="25">
        <v>0</v>
      </c>
      <c r="I88" s="28">
        <v>25</v>
      </c>
      <c r="J88" s="79">
        <v>717.5</v>
      </c>
      <c r="K88" s="81">
        <f t="shared" si="11"/>
        <v>1774.9999999999998</v>
      </c>
      <c r="L88" s="41">
        <f t="shared" si="12"/>
        <v>275</v>
      </c>
      <c r="M88" s="40">
        <v>760</v>
      </c>
      <c r="N88" s="28">
        <f t="shared" si="13"/>
        <v>1772.5000000000002</v>
      </c>
      <c r="O88" s="28"/>
      <c r="P88" s="28">
        <f t="shared" si="16"/>
        <v>1477.5</v>
      </c>
      <c r="Q88" s="28">
        <f t="shared" si="18"/>
        <v>1502.5</v>
      </c>
      <c r="R88" s="28">
        <f t="shared" si="19"/>
        <v>3822.5</v>
      </c>
      <c r="S88" s="28">
        <f t="shared" si="20"/>
        <v>23497.5</v>
      </c>
      <c r="T88" s="42" t="s">
        <v>45</v>
      </c>
    </row>
    <row r="89" spans="1:20" s="24" customFormat="1" x14ac:dyDescent="0.25">
      <c r="A89" s="65">
        <v>84</v>
      </c>
      <c r="B89" s="25" t="s">
        <v>1133</v>
      </c>
      <c r="C89" s="97" t="s">
        <v>931</v>
      </c>
      <c r="D89" s="84" t="s">
        <v>148</v>
      </c>
      <c r="E89" s="25" t="s">
        <v>1134</v>
      </c>
      <c r="F89" s="26" t="s">
        <v>939</v>
      </c>
      <c r="G89" s="27">
        <v>110000</v>
      </c>
      <c r="H89" s="79">
        <v>14457.62</v>
      </c>
      <c r="I89" s="28">
        <v>25</v>
      </c>
      <c r="J89" s="79">
        <v>3157</v>
      </c>
      <c r="K89" s="81">
        <f t="shared" si="11"/>
        <v>7809.9999999999991</v>
      </c>
      <c r="L89" s="41">
        <f t="shared" si="12"/>
        <v>1210.0000000000002</v>
      </c>
      <c r="M89" s="40">
        <v>3344</v>
      </c>
      <c r="N89" s="28">
        <f t="shared" si="13"/>
        <v>7799.0000000000009</v>
      </c>
      <c r="O89" s="28"/>
      <c r="P89" s="28">
        <f t="shared" si="16"/>
        <v>6501</v>
      </c>
      <c r="Q89" s="28">
        <f t="shared" si="18"/>
        <v>20983.620000000003</v>
      </c>
      <c r="R89" s="28">
        <f t="shared" si="19"/>
        <v>16819</v>
      </c>
      <c r="S89" s="28">
        <f t="shared" si="20"/>
        <v>89016.38</v>
      </c>
      <c r="T89" s="42" t="s">
        <v>45</v>
      </c>
    </row>
    <row r="90" spans="1:20" s="12" customFormat="1" x14ac:dyDescent="0.25">
      <c r="A90" s="65">
        <v>85</v>
      </c>
      <c r="B90" s="83" t="s">
        <v>151</v>
      </c>
      <c r="C90" s="99" t="s">
        <v>932</v>
      </c>
      <c r="D90" s="84" t="s">
        <v>148</v>
      </c>
      <c r="E90" s="83" t="s">
        <v>153</v>
      </c>
      <c r="F90" s="26" t="s">
        <v>940</v>
      </c>
      <c r="G90" s="79">
        <v>70000</v>
      </c>
      <c r="H90" s="27">
        <v>5368.48</v>
      </c>
      <c r="I90" s="28">
        <v>25</v>
      </c>
      <c r="J90" s="79">
        <v>2009</v>
      </c>
      <c r="K90" s="81">
        <f t="shared" si="11"/>
        <v>4970</v>
      </c>
      <c r="L90" s="41">
        <f t="shared" si="12"/>
        <v>770.00000000000011</v>
      </c>
      <c r="M90" s="40">
        <v>2128</v>
      </c>
      <c r="N90" s="28">
        <f t="shared" si="13"/>
        <v>4963</v>
      </c>
      <c r="O90" s="28"/>
      <c r="P90" s="28">
        <f t="shared" si="16"/>
        <v>4137</v>
      </c>
      <c r="Q90" s="28">
        <f t="shared" si="18"/>
        <v>9530.48</v>
      </c>
      <c r="R90" s="28">
        <f t="shared" si="19"/>
        <v>10703</v>
      </c>
      <c r="S90" s="28">
        <f t="shared" si="20"/>
        <v>60469.520000000004</v>
      </c>
      <c r="T90" s="42" t="s">
        <v>45</v>
      </c>
    </row>
    <row r="91" spans="1:20" s="12" customFormat="1" x14ac:dyDescent="0.25">
      <c r="A91" s="65">
        <v>86</v>
      </c>
      <c r="B91" s="83" t="s">
        <v>149</v>
      </c>
      <c r="C91" s="99" t="s">
        <v>932</v>
      </c>
      <c r="D91" s="84" t="s">
        <v>148</v>
      </c>
      <c r="E91" s="83" t="s">
        <v>152</v>
      </c>
      <c r="F91" s="26" t="s">
        <v>939</v>
      </c>
      <c r="G91" s="79">
        <v>35000</v>
      </c>
      <c r="H91" s="25">
        <v>0</v>
      </c>
      <c r="I91" s="28">
        <v>25</v>
      </c>
      <c r="J91" s="79">
        <v>1004.5</v>
      </c>
      <c r="K91" s="81">
        <f t="shared" si="11"/>
        <v>2485</v>
      </c>
      <c r="L91" s="41">
        <f t="shared" si="12"/>
        <v>385.00000000000006</v>
      </c>
      <c r="M91" s="40">
        <v>1064</v>
      </c>
      <c r="N91" s="28">
        <f t="shared" si="13"/>
        <v>2481.5</v>
      </c>
      <c r="O91" s="28"/>
      <c r="P91" s="28">
        <f t="shared" si="16"/>
        <v>2068.5</v>
      </c>
      <c r="Q91" s="28">
        <f t="shared" si="18"/>
        <v>2093.5</v>
      </c>
      <c r="R91" s="28">
        <f t="shared" si="19"/>
        <v>5351.5</v>
      </c>
      <c r="S91" s="28">
        <f t="shared" si="20"/>
        <v>32906.5</v>
      </c>
      <c r="T91" s="42" t="s">
        <v>45</v>
      </c>
    </row>
    <row r="92" spans="1:20" s="12" customFormat="1" x14ac:dyDescent="0.25">
      <c r="A92" s="65">
        <v>87</v>
      </c>
      <c r="B92" s="83" t="s">
        <v>150</v>
      </c>
      <c r="C92" s="99" t="s">
        <v>931</v>
      </c>
      <c r="D92" s="84" t="s">
        <v>148</v>
      </c>
      <c r="E92" s="83" t="s">
        <v>152</v>
      </c>
      <c r="F92" s="26" t="s">
        <v>939</v>
      </c>
      <c r="G92" s="79">
        <v>25000</v>
      </c>
      <c r="H92" s="25">
        <v>0</v>
      </c>
      <c r="I92" s="28">
        <v>25</v>
      </c>
      <c r="J92" s="79">
        <v>717.5</v>
      </c>
      <c r="K92" s="81">
        <f t="shared" si="11"/>
        <v>1774.9999999999998</v>
      </c>
      <c r="L92" s="41">
        <f t="shared" si="12"/>
        <v>275</v>
      </c>
      <c r="M92" s="40">
        <v>760</v>
      </c>
      <c r="N92" s="28">
        <f t="shared" si="13"/>
        <v>1772.5000000000002</v>
      </c>
      <c r="O92" s="28"/>
      <c r="P92" s="28">
        <f t="shared" si="16"/>
        <v>1477.5</v>
      </c>
      <c r="Q92" s="28">
        <f t="shared" si="18"/>
        <v>1502.5</v>
      </c>
      <c r="R92" s="28">
        <f t="shared" si="19"/>
        <v>3822.5</v>
      </c>
      <c r="S92" s="28">
        <f t="shared" si="20"/>
        <v>23497.5</v>
      </c>
      <c r="T92" s="42" t="s">
        <v>45</v>
      </c>
    </row>
    <row r="93" spans="1:20" s="12" customFormat="1" x14ac:dyDescent="0.25">
      <c r="A93" s="65">
        <v>88</v>
      </c>
      <c r="B93" s="83" t="s">
        <v>938</v>
      </c>
      <c r="C93" s="99" t="s">
        <v>931</v>
      </c>
      <c r="D93" s="84" t="s">
        <v>148</v>
      </c>
      <c r="E93" s="83" t="s">
        <v>70</v>
      </c>
      <c r="F93" s="26" t="s">
        <v>939</v>
      </c>
      <c r="G93" s="79">
        <v>28000</v>
      </c>
      <c r="H93" s="25">
        <v>0</v>
      </c>
      <c r="I93" s="28">
        <v>25</v>
      </c>
      <c r="J93" s="79">
        <v>803.6</v>
      </c>
      <c r="K93" s="81">
        <f t="shared" si="11"/>
        <v>1987.9999999999998</v>
      </c>
      <c r="L93" s="41">
        <f t="shared" si="12"/>
        <v>308.00000000000006</v>
      </c>
      <c r="M93" s="41">
        <v>851.2</v>
      </c>
      <c r="N93" s="28">
        <f t="shared" si="13"/>
        <v>1985.2</v>
      </c>
      <c r="O93" s="28"/>
      <c r="P93" s="28">
        <f t="shared" si="16"/>
        <v>1654.8000000000002</v>
      </c>
      <c r="Q93" s="28">
        <f t="shared" si="18"/>
        <v>1679.8000000000002</v>
      </c>
      <c r="R93" s="28">
        <f t="shared" si="19"/>
        <v>4281.2</v>
      </c>
      <c r="S93" s="28">
        <f t="shared" si="20"/>
        <v>26320.2</v>
      </c>
      <c r="T93" s="42" t="s">
        <v>45</v>
      </c>
    </row>
    <row r="94" spans="1:20" s="73" customFormat="1" x14ac:dyDescent="0.25">
      <c r="A94" s="65">
        <v>89</v>
      </c>
      <c r="B94" s="25" t="s">
        <v>872</v>
      </c>
      <c r="C94" s="97" t="s">
        <v>931</v>
      </c>
      <c r="D94" s="84" t="s">
        <v>148</v>
      </c>
      <c r="E94" s="25" t="s">
        <v>37</v>
      </c>
      <c r="F94" s="26" t="s">
        <v>940</v>
      </c>
      <c r="G94" s="27">
        <v>25000</v>
      </c>
      <c r="H94" s="25">
        <v>0</v>
      </c>
      <c r="I94" s="28">
        <v>25</v>
      </c>
      <c r="J94" s="79">
        <v>717.5</v>
      </c>
      <c r="K94" s="81">
        <f t="shared" si="11"/>
        <v>1774.9999999999998</v>
      </c>
      <c r="L94" s="41">
        <f t="shared" si="12"/>
        <v>275</v>
      </c>
      <c r="M94" s="40">
        <v>760</v>
      </c>
      <c r="N94" s="28">
        <f t="shared" si="13"/>
        <v>1772.5000000000002</v>
      </c>
      <c r="O94" s="28"/>
      <c r="P94" s="28">
        <f t="shared" si="16"/>
        <v>1477.5</v>
      </c>
      <c r="Q94" s="28">
        <f t="shared" si="18"/>
        <v>1502.5</v>
      </c>
      <c r="R94" s="28">
        <f>+K94+L94+N94</f>
        <v>3822.5</v>
      </c>
      <c r="S94" s="28">
        <f t="shared" si="20"/>
        <v>23497.5</v>
      </c>
      <c r="T94" s="42" t="s">
        <v>45</v>
      </c>
    </row>
    <row r="95" spans="1:20" s="12" customFormat="1" x14ac:dyDescent="0.25">
      <c r="A95" s="65">
        <v>90</v>
      </c>
      <c r="B95" s="25" t="s">
        <v>117</v>
      </c>
      <c r="C95" s="99" t="s">
        <v>931</v>
      </c>
      <c r="D95" s="25" t="s">
        <v>113</v>
      </c>
      <c r="E95" s="25" t="s">
        <v>120</v>
      </c>
      <c r="F95" s="26" t="s">
        <v>939</v>
      </c>
      <c r="G95" s="27">
        <v>63640</v>
      </c>
      <c r="H95" s="27">
        <v>3485.47</v>
      </c>
      <c r="I95" s="28">
        <v>25</v>
      </c>
      <c r="J95" s="79">
        <v>1826.47</v>
      </c>
      <c r="K95" s="81">
        <f t="shared" si="11"/>
        <v>4518.4399999999996</v>
      </c>
      <c r="L95" s="41">
        <f t="shared" si="12"/>
        <v>700.04000000000008</v>
      </c>
      <c r="M95" s="40">
        <v>1934.66</v>
      </c>
      <c r="N95" s="28">
        <f t="shared" si="13"/>
        <v>4512.076</v>
      </c>
      <c r="O95" s="28"/>
      <c r="P95" s="28">
        <f t="shared" si="16"/>
        <v>3761.13</v>
      </c>
      <c r="Q95" s="28">
        <f t="shared" si="18"/>
        <v>7271.5999999999995</v>
      </c>
      <c r="R95" s="28">
        <f t="shared" si="19"/>
        <v>9730.5560000000005</v>
      </c>
      <c r="S95" s="28">
        <f t="shared" si="20"/>
        <v>56368.4</v>
      </c>
      <c r="T95" s="42" t="s">
        <v>45</v>
      </c>
    </row>
    <row r="96" spans="1:20" s="12" customFormat="1" x14ac:dyDescent="0.25">
      <c r="A96" s="65">
        <v>91</v>
      </c>
      <c r="B96" s="25" t="s">
        <v>114</v>
      </c>
      <c r="C96" s="99" t="s">
        <v>931</v>
      </c>
      <c r="D96" s="25" t="s">
        <v>113</v>
      </c>
      <c r="E96" s="25" t="s">
        <v>120</v>
      </c>
      <c r="F96" s="26" t="s">
        <v>940</v>
      </c>
      <c r="G96" s="27">
        <v>50000</v>
      </c>
      <c r="H96" s="27">
        <v>1854</v>
      </c>
      <c r="I96" s="28">
        <v>25</v>
      </c>
      <c r="J96" s="79">
        <v>1435</v>
      </c>
      <c r="K96" s="81">
        <f t="shared" si="11"/>
        <v>3549.9999999999995</v>
      </c>
      <c r="L96" s="41">
        <f t="shared" si="12"/>
        <v>550</v>
      </c>
      <c r="M96" s="40">
        <v>1520</v>
      </c>
      <c r="N96" s="28">
        <f t="shared" si="13"/>
        <v>3545.0000000000005</v>
      </c>
      <c r="O96" s="28"/>
      <c r="P96" s="28">
        <f t="shared" si="16"/>
        <v>2955</v>
      </c>
      <c r="Q96" s="28">
        <f t="shared" si="18"/>
        <v>4834</v>
      </c>
      <c r="R96" s="28">
        <f t="shared" si="19"/>
        <v>7645</v>
      </c>
      <c r="S96" s="28">
        <f t="shared" si="20"/>
        <v>45166</v>
      </c>
      <c r="T96" s="42" t="s">
        <v>45</v>
      </c>
    </row>
    <row r="97" spans="1:20" s="17" customFormat="1" ht="15.75" x14ac:dyDescent="0.25">
      <c r="A97" s="65">
        <v>92</v>
      </c>
      <c r="B97" s="25" t="s">
        <v>115</v>
      </c>
      <c r="C97" s="99" t="s">
        <v>931</v>
      </c>
      <c r="D97" s="25" t="s">
        <v>113</v>
      </c>
      <c r="E97" s="25" t="s">
        <v>109</v>
      </c>
      <c r="F97" s="26" t="s">
        <v>940</v>
      </c>
      <c r="G97" s="27">
        <v>35000</v>
      </c>
      <c r="H97" s="25">
        <v>0</v>
      </c>
      <c r="I97" s="28">
        <v>25</v>
      </c>
      <c r="J97" s="79">
        <v>1004.5</v>
      </c>
      <c r="K97" s="81">
        <f t="shared" si="11"/>
        <v>2485</v>
      </c>
      <c r="L97" s="41">
        <f t="shared" si="12"/>
        <v>385.00000000000006</v>
      </c>
      <c r="M97" s="40">
        <v>1064</v>
      </c>
      <c r="N97" s="28">
        <f t="shared" si="13"/>
        <v>2481.5</v>
      </c>
      <c r="O97" s="28"/>
      <c r="P97" s="28">
        <f t="shared" si="16"/>
        <v>2068.5</v>
      </c>
      <c r="Q97" s="28">
        <f t="shared" si="18"/>
        <v>2093.5</v>
      </c>
      <c r="R97" s="28">
        <f t="shared" si="19"/>
        <v>5351.5</v>
      </c>
      <c r="S97" s="28">
        <f t="shared" si="20"/>
        <v>32906.5</v>
      </c>
      <c r="T97" s="42" t="s">
        <v>45</v>
      </c>
    </row>
    <row r="98" spans="1:20" s="63" customFormat="1" ht="15.75" x14ac:dyDescent="0.25">
      <c r="A98" s="65">
        <v>93</v>
      </c>
      <c r="B98" s="25" t="s">
        <v>1135</v>
      </c>
      <c r="C98" s="99" t="s">
        <v>931</v>
      </c>
      <c r="D98" s="25" t="s">
        <v>113</v>
      </c>
      <c r="E98" s="25" t="s">
        <v>109</v>
      </c>
      <c r="F98" s="26" t="s">
        <v>935</v>
      </c>
      <c r="G98" s="27">
        <v>35000</v>
      </c>
      <c r="H98" s="25">
        <v>0</v>
      </c>
      <c r="I98" s="28">
        <v>25</v>
      </c>
      <c r="J98" s="79">
        <v>1004.5</v>
      </c>
      <c r="K98" s="81">
        <f t="shared" si="11"/>
        <v>2485</v>
      </c>
      <c r="L98" s="41">
        <f t="shared" si="12"/>
        <v>385.00000000000006</v>
      </c>
      <c r="M98" s="40">
        <v>1064</v>
      </c>
      <c r="N98" s="28">
        <f t="shared" si="13"/>
        <v>2481.5</v>
      </c>
      <c r="O98" s="28"/>
      <c r="P98" s="28">
        <f t="shared" si="16"/>
        <v>2068.5</v>
      </c>
      <c r="Q98" s="28">
        <f t="shared" si="18"/>
        <v>2093.5</v>
      </c>
      <c r="R98" s="28">
        <f t="shared" si="19"/>
        <v>5351.5</v>
      </c>
      <c r="S98" s="28">
        <f t="shared" si="20"/>
        <v>32906.5</v>
      </c>
      <c r="T98" s="42" t="s">
        <v>45</v>
      </c>
    </row>
    <row r="99" spans="1:20" s="12" customFormat="1" x14ac:dyDescent="0.25">
      <c r="A99" s="65">
        <v>94</v>
      </c>
      <c r="B99" s="25" t="s">
        <v>116</v>
      </c>
      <c r="C99" s="99" t="s">
        <v>932</v>
      </c>
      <c r="D99" s="25" t="s">
        <v>113</v>
      </c>
      <c r="E99" s="25" t="s">
        <v>37</v>
      </c>
      <c r="F99" s="26" t="s">
        <v>939</v>
      </c>
      <c r="G99" s="27">
        <v>25000</v>
      </c>
      <c r="H99" s="25">
        <v>0</v>
      </c>
      <c r="I99" s="28">
        <v>25</v>
      </c>
      <c r="J99" s="79">
        <v>717.5</v>
      </c>
      <c r="K99" s="81">
        <f t="shared" si="11"/>
        <v>1774.9999999999998</v>
      </c>
      <c r="L99" s="41">
        <f t="shared" si="12"/>
        <v>275</v>
      </c>
      <c r="M99" s="40">
        <v>760</v>
      </c>
      <c r="N99" s="28">
        <f t="shared" si="13"/>
        <v>1772.5000000000002</v>
      </c>
      <c r="O99" s="28"/>
      <c r="P99" s="28">
        <f t="shared" si="16"/>
        <v>1477.5</v>
      </c>
      <c r="Q99" s="28">
        <f t="shared" si="18"/>
        <v>1502.5</v>
      </c>
      <c r="R99" s="28">
        <f t="shared" si="19"/>
        <v>3822.5</v>
      </c>
      <c r="S99" s="28">
        <f t="shared" si="20"/>
        <v>23497.5</v>
      </c>
      <c r="T99" s="42" t="s">
        <v>45</v>
      </c>
    </row>
    <row r="100" spans="1:20" s="12" customFormat="1" x14ac:dyDescent="0.25">
      <c r="A100" s="65">
        <v>95</v>
      </c>
      <c r="B100" s="25" t="s">
        <v>294</v>
      </c>
      <c r="C100" s="99" t="s">
        <v>931</v>
      </c>
      <c r="D100" s="25" t="s">
        <v>292</v>
      </c>
      <c r="E100" s="25" t="s">
        <v>296</v>
      </c>
      <c r="F100" s="26" t="s">
        <v>940</v>
      </c>
      <c r="G100" s="27">
        <v>67500</v>
      </c>
      <c r="H100" s="27">
        <v>4211.84</v>
      </c>
      <c r="I100" s="28">
        <v>25</v>
      </c>
      <c r="J100" s="79">
        <v>1937.25</v>
      </c>
      <c r="K100" s="81">
        <f t="shared" si="11"/>
        <v>4792.5</v>
      </c>
      <c r="L100" s="41">
        <f t="shared" si="12"/>
        <v>742.50000000000011</v>
      </c>
      <c r="M100" s="40">
        <v>2052</v>
      </c>
      <c r="N100" s="28">
        <f t="shared" si="13"/>
        <v>4785.75</v>
      </c>
      <c r="O100" s="28"/>
      <c r="P100" s="28">
        <f t="shared" si="16"/>
        <v>3989.25</v>
      </c>
      <c r="Q100" s="28">
        <f t="shared" si="18"/>
        <v>8226.09</v>
      </c>
      <c r="R100" s="28">
        <f t="shared" si="19"/>
        <v>10320.75</v>
      </c>
      <c r="S100" s="28">
        <f t="shared" si="20"/>
        <v>59273.91</v>
      </c>
      <c r="T100" s="42" t="s">
        <v>45</v>
      </c>
    </row>
    <row r="101" spans="1:20" s="12" customFormat="1" x14ac:dyDescent="0.25">
      <c r="A101" s="65">
        <v>96</v>
      </c>
      <c r="B101" s="25" t="s">
        <v>293</v>
      </c>
      <c r="C101" s="99" t="s">
        <v>931</v>
      </c>
      <c r="D101" s="25" t="s">
        <v>292</v>
      </c>
      <c r="E101" s="25" t="s">
        <v>101</v>
      </c>
      <c r="F101" s="26" t="s">
        <v>940</v>
      </c>
      <c r="G101" s="27">
        <v>35000</v>
      </c>
      <c r="H101" s="25">
        <v>0</v>
      </c>
      <c r="I101" s="28">
        <v>25</v>
      </c>
      <c r="J101" s="79">
        <v>1004.5</v>
      </c>
      <c r="K101" s="81">
        <f t="shared" si="11"/>
        <v>2485</v>
      </c>
      <c r="L101" s="41">
        <f t="shared" si="12"/>
        <v>385.00000000000006</v>
      </c>
      <c r="M101" s="40">
        <v>1064</v>
      </c>
      <c r="N101" s="28">
        <f t="shared" si="13"/>
        <v>2481.5</v>
      </c>
      <c r="O101" s="28"/>
      <c r="P101" s="28">
        <f t="shared" si="16"/>
        <v>2068.5</v>
      </c>
      <c r="Q101" s="28">
        <f t="shared" si="18"/>
        <v>2093.5</v>
      </c>
      <c r="R101" s="28">
        <f t="shared" si="19"/>
        <v>5351.5</v>
      </c>
      <c r="S101" s="28">
        <f t="shared" si="20"/>
        <v>32906.5</v>
      </c>
      <c r="T101" s="42" t="s">
        <v>45</v>
      </c>
    </row>
    <row r="102" spans="1:20" s="12" customFormat="1" x14ac:dyDescent="0.25">
      <c r="A102" s="65">
        <v>97</v>
      </c>
      <c r="B102" s="25" t="s">
        <v>299</v>
      </c>
      <c r="C102" s="99" t="s">
        <v>931</v>
      </c>
      <c r="D102" s="25" t="s">
        <v>297</v>
      </c>
      <c r="E102" s="25" t="s">
        <v>301</v>
      </c>
      <c r="F102" s="26" t="s">
        <v>939</v>
      </c>
      <c r="G102" s="27">
        <v>61000</v>
      </c>
      <c r="H102" s="79">
        <v>3331.76</v>
      </c>
      <c r="I102" s="28">
        <v>25</v>
      </c>
      <c r="J102" s="79">
        <v>1750.7</v>
      </c>
      <c r="K102" s="81">
        <f t="shared" si="11"/>
        <v>4331</v>
      </c>
      <c r="L102" s="41">
        <f t="shared" si="12"/>
        <v>671.00000000000011</v>
      </c>
      <c r="M102" s="40">
        <v>1854.4</v>
      </c>
      <c r="N102" s="28">
        <f t="shared" si="13"/>
        <v>4324.9000000000005</v>
      </c>
      <c r="O102" s="28"/>
      <c r="P102" s="28">
        <f t="shared" si="16"/>
        <v>3605.1000000000004</v>
      </c>
      <c r="Q102" s="28">
        <f t="shared" si="18"/>
        <v>6961.8600000000006</v>
      </c>
      <c r="R102" s="28">
        <f t="shared" si="19"/>
        <v>9326.9000000000015</v>
      </c>
      <c r="S102" s="28">
        <f t="shared" si="20"/>
        <v>54038.14</v>
      </c>
      <c r="T102" s="42" t="s">
        <v>45</v>
      </c>
    </row>
    <row r="103" spans="1:20" s="12" customFormat="1" x14ac:dyDescent="0.25">
      <c r="A103" s="65">
        <v>98</v>
      </c>
      <c r="B103" s="25" t="s">
        <v>298</v>
      </c>
      <c r="C103" s="99" t="s">
        <v>932</v>
      </c>
      <c r="D103" s="25" t="s">
        <v>297</v>
      </c>
      <c r="E103" s="25" t="s">
        <v>300</v>
      </c>
      <c r="F103" s="26" t="s">
        <v>940</v>
      </c>
      <c r="G103" s="27">
        <v>55000</v>
      </c>
      <c r="H103" s="79">
        <v>2302.36</v>
      </c>
      <c r="I103" s="28">
        <v>25</v>
      </c>
      <c r="J103" s="79">
        <v>1578.5</v>
      </c>
      <c r="K103" s="81">
        <f t="shared" si="11"/>
        <v>3904.9999999999995</v>
      </c>
      <c r="L103" s="41">
        <f t="shared" si="12"/>
        <v>605.00000000000011</v>
      </c>
      <c r="M103" s="40">
        <v>1672</v>
      </c>
      <c r="N103" s="28">
        <f t="shared" si="13"/>
        <v>3899.5000000000005</v>
      </c>
      <c r="O103" s="28"/>
      <c r="P103" s="28">
        <f t="shared" si="16"/>
        <v>3250.5</v>
      </c>
      <c r="Q103" s="28">
        <f t="shared" si="18"/>
        <v>5577.8600000000006</v>
      </c>
      <c r="R103" s="28">
        <f t="shared" si="19"/>
        <v>8409.5</v>
      </c>
      <c r="S103" s="28">
        <f t="shared" si="20"/>
        <v>49422.14</v>
      </c>
      <c r="T103" s="42" t="s">
        <v>45</v>
      </c>
    </row>
    <row r="104" spans="1:20" s="12" customFormat="1" x14ac:dyDescent="0.25">
      <c r="A104" s="65">
        <v>99</v>
      </c>
      <c r="B104" s="25" t="s">
        <v>304</v>
      </c>
      <c r="C104" s="99" t="s">
        <v>932</v>
      </c>
      <c r="D104" s="25" t="s">
        <v>305</v>
      </c>
      <c r="E104" s="25" t="s">
        <v>306</v>
      </c>
      <c r="F104" s="26" t="s">
        <v>939</v>
      </c>
      <c r="G104" s="27">
        <v>60000</v>
      </c>
      <c r="H104" s="27">
        <v>3486.68</v>
      </c>
      <c r="I104" s="28">
        <v>25</v>
      </c>
      <c r="J104" s="79">
        <v>1722</v>
      </c>
      <c r="K104" s="81">
        <f t="shared" si="11"/>
        <v>4260</v>
      </c>
      <c r="L104" s="41">
        <f t="shared" si="12"/>
        <v>660.00000000000011</v>
      </c>
      <c r="M104" s="40">
        <v>1824</v>
      </c>
      <c r="N104" s="28">
        <f t="shared" si="13"/>
        <v>4254</v>
      </c>
      <c r="O104" s="28"/>
      <c r="P104" s="28">
        <f t="shared" si="16"/>
        <v>3546</v>
      </c>
      <c r="Q104" s="28">
        <f t="shared" si="18"/>
        <v>7057.68</v>
      </c>
      <c r="R104" s="28">
        <f t="shared" si="19"/>
        <v>9174</v>
      </c>
      <c r="S104" s="28">
        <f t="shared" si="20"/>
        <v>52942.32</v>
      </c>
      <c r="T104" s="42" t="s">
        <v>45</v>
      </c>
    </row>
    <row r="105" spans="1:20" s="12" customFormat="1" x14ac:dyDescent="0.25">
      <c r="A105" s="65">
        <v>100</v>
      </c>
      <c r="B105" s="25" t="s">
        <v>303</v>
      </c>
      <c r="C105" s="99" t="s">
        <v>932</v>
      </c>
      <c r="D105" s="25" t="s">
        <v>305</v>
      </c>
      <c r="E105" s="25" t="s">
        <v>306</v>
      </c>
      <c r="F105" s="26" t="s">
        <v>939</v>
      </c>
      <c r="G105" s="27">
        <v>60000</v>
      </c>
      <c r="H105" s="27">
        <v>3143.58</v>
      </c>
      <c r="I105" s="28">
        <v>25</v>
      </c>
      <c r="J105" s="79">
        <v>1722</v>
      </c>
      <c r="K105" s="81">
        <f t="shared" si="11"/>
        <v>4260</v>
      </c>
      <c r="L105" s="41">
        <f t="shared" si="12"/>
        <v>660.00000000000011</v>
      </c>
      <c r="M105" s="40">
        <v>1824</v>
      </c>
      <c r="N105" s="28">
        <f t="shared" si="13"/>
        <v>4254</v>
      </c>
      <c r="O105" s="28"/>
      <c r="P105" s="28">
        <f t="shared" si="16"/>
        <v>3546</v>
      </c>
      <c r="Q105" s="28">
        <f t="shared" si="18"/>
        <v>6714.58</v>
      </c>
      <c r="R105" s="28">
        <f t="shared" si="19"/>
        <v>9174</v>
      </c>
      <c r="S105" s="28">
        <f t="shared" si="20"/>
        <v>53285.42</v>
      </c>
      <c r="T105" s="42" t="s">
        <v>45</v>
      </c>
    </row>
    <row r="106" spans="1:20" s="12" customFormat="1" x14ac:dyDescent="0.25">
      <c r="A106" s="65">
        <v>101</v>
      </c>
      <c r="B106" s="25" t="s">
        <v>302</v>
      </c>
      <c r="C106" s="99" t="s">
        <v>932</v>
      </c>
      <c r="D106" s="25" t="s">
        <v>305</v>
      </c>
      <c r="E106" s="25" t="s">
        <v>300</v>
      </c>
      <c r="F106" s="26" t="s">
        <v>940</v>
      </c>
      <c r="G106" s="27">
        <v>46000</v>
      </c>
      <c r="H106" s="27">
        <v>1289.46</v>
      </c>
      <c r="I106" s="28">
        <v>25</v>
      </c>
      <c r="J106" s="79">
        <v>1320.2</v>
      </c>
      <c r="K106" s="81">
        <f t="shared" si="11"/>
        <v>3265.9999999999995</v>
      </c>
      <c r="L106" s="41">
        <f t="shared" si="12"/>
        <v>506.00000000000006</v>
      </c>
      <c r="M106" s="40">
        <v>1398.4</v>
      </c>
      <c r="N106" s="28">
        <f t="shared" si="13"/>
        <v>3261.4</v>
      </c>
      <c r="O106" s="28"/>
      <c r="P106" s="28">
        <f t="shared" si="16"/>
        <v>2718.6000000000004</v>
      </c>
      <c r="Q106" s="28">
        <f t="shared" si="18"/>
        <v>4033.06</v>
      </c>
      <c r="R106" s="28">
        <f t="shared" si="19"/>
        <v>7033.4</v>
      </c>
      <c r="S106" s="28">
        <f t="shared" si="20"/>
        <v>41966.94</v>
      </c>
      <c r="T106" s="42" t="s">
        <v>45</v>
      </c>
    </row>
    <row r="107" spans="1:20" s="12" customFormat="1" x14ac:dyDescent="0.25">
      <c r="A107" s="65">
        <v>102</v>
      </c>
      <c r="B107" s="25" t="s">
        <v>318</v>
      </c>
      <c r="C107" s="99" t="s">
        <v>931</v>
      </c>
      <c r="D107" s="25" t="s">
        <v>317</v>
      </c>
      <c r="E107" s="25" t="s">
        <v>37</v>
      </c>
      <c r="F107" s="26" t="s">
        <v>939</v>
      </c>
      <c r="G107" s="27">
        <v>45000</v>
      </c>
      <c r="H107" s="79">
        <v>1148.33</v>
      </c>
      <c r="I107" s="28">
        <v>25</v>
      </c>
      <c r="J107" s="79">
        <v>1291.5</v>
      </c>
      <c r="K107" s="81">
        <f t="shared" si="11"/>
        <v>3194.9999999999995</v>
      </c>
      <c r="L107" s="41">
        <f t="shared" si="12"/>
        <v>495.00000000000006</v>
      </c>
      <c r="M107" s="40">
        <v>1368</v>
      </c>
      <c r="N107" s="28">
        <f t="shared" si="13"/>
        <v>3190.5</v>
      </c>
      <c r="O107" s="28"/>
      <c r="P107" s="28">
        <f t="shared" si="16"/>
        <v>2659.5</v>
      </c>
      <c r="Q107" s="28">
        <f t="shared" si="18"/>
        <v>3832.83</v>
      </c>
      <c r="R107" s="28">
        <f t="shared" si="19"/>
        <v>6880.5</v>
      </c>
      <c r="S107" s="28">
        <f t="shared" si="20"/>
        <v>41167.17</v>
      </c>
      <c r="T107" s="42" t="s">
        <v>45</v>
      </c>
    </row>
    <row r="108" spans="1:20" s="12" customFormat="1" x14ac:dyDescent="0.25">
      <c r="A108" s="65">
        <v>103</v>
      </c>
      <c r="B108" s="25" t="s">
        <v>309</v>
      </c>
      <c r="C108" s="99" t="s">
        <v>932</v>
      </c>
      <c r="D108" s="25" t="s">
        <v>307</v>
      </c>
      <c r="E108" s="25" t="s">
        <v>121</v>
      </c>
      <c r="F108" s="26" t="s">
        <v>940</v>
      </c>
      <c r="G108" s="27">
        <v>80000</v>
      </c>
      <c r="H108" s="27">
        <v>6972</v>
      </c>
      <c r="I108" s="28">
        <v>25</v>
      </c>
      <c r="J108" s="79">
        <v>2296</v>
      </c>
      <c r="K108" s="81">
        <f t="shared" si="11"/>
        <v>5679.9999999999991</v>
      </c>
      <c r="L108" s="41">
        <f t="shared" si="12"/>
        <v>880.00000000000011</v>
      </c>
      <c r="M108" s="40">
        <v>2432</v>
      </c>
      <c r="N108" s="28">
        <f t="shared" si="13"/>
        <v>5672</v>
      </c>
      <c r="O108" s="28"/>
      <c r="P108" s="28">
        <f t="shared" si="16"/>
        <v>4728</v>
      </c>
      <c r="Q108" s="28">
        <f t="shared" si="18"/>
        <v>11725</v>
      </c>
      <c r="R108" s="28">
        <f t="shared" si="19"/>
        <v>12232</v>
      </c>
      <c r="S108" s="28">
        <f t="shared" si="20"/>
        <v>68275</v>
      </c>
      <c r="T108" s="42" t="s">
        <v>45</v>
      </c>
    </row>
    <row r="109" spans="1:20" s="12" customFormat="1" x14ac:dyDescent="0.25">
      <c r="A109" s="65">
        <v>104</v>
      </c>
      <c r="B109" s="25" t="s">
        <v>312</v>
      </c>
      <c r="C109" s="99" t="s">
        <v>932</v>
      </c>
      <c r="D109" s="25" t="s">
        <v>307</v>
      </c>
      <c r="E109" s="25" t="s">
        <v>315</v>
      </c>
      <c r="F109" s="26" t="s">
        <v>939</v>
      </c>
      <c r="G109" s="27">
        <v>46000</v>
      </c>
      <c r="H109" s="79">
        <v>1289.46</v>
      </c>
      <c r="I109" s="28">
        <v>25</v>
      </c>
      <c r="J109" s="79">
        <v>1320.2</v>
      </c>
      <c r="K109" s="81">
        <f t="shared" si="11"/>
        <v>3265.9999999999995</v>
      </c>
      <c r="L109" s="41">
        <f t="shared" si="12"/>
        <v>506.00000000000006</v>
      </c>
      <c r="M109" s="40">
        <v>1398.4</v>
      </c>
      <c r="N109" s="28">
        <f t="shared" si="13"/>
        <v>3261.4</v>
      </c>
      <c r="O109" s="28"/>
      <c r="P109" s="28">
        <f t="shared" si="16"/>
        <v>2718.6000000000004</v>
      </c>
      <c r="Q109" s="28">
        <f t="shared" si="18"/>
        <v>4033.06</v>
      </c>
      <c r="R109" s="28">
        <f t="shared" si="19"/>
        <v>7033.4</v>
      </c>
      <c r="S109" s="28">
        <f t="shared" si="20"/>
        <v>41966.94</v>
      </c>
      <c r="T109" s="42" t="s">
        <v>45</v>
      </c>
    </row>
    <row r="110" spans="1:20" s="12" customFormat="1" x14ac:dyDescent="0.25">
      <c r="A110" s="65">
        <v>105</v>
      </c>
      <c r="B110" s="25" t="s">
        <v>308</v>
      </c>
      <c r="C110" s="99" t="s">
        <v>932</v>
      </c>
      <c r="D110" s="25" t="s">
        <v>307</v>
      </c>
      <c r="E110" s="25" t="s">
        <v>315</v>
      </c>
      <c r="F110" s="26" t="s">
        <v>939</v>
      </c>
      <c r="G110" s="27">
        <v>46000</v>
      </c>
      <c r="H110" s="85">
        <v>1032.1400000000001</v>
      </c>
      <c r="I110" s="28">
        <v>25</v>
      </c>
      <c r="J110" s="79">
        <v>1320.2</v>
      </c>
      <c r="K110" s="81">
        <f t="shared" si="11"/>
        <v>3265.9999999999995</v>
      </c>
      <c r="L110" s="41">
        <f t="shared" si="12"/>
        <v>506.00000000000006</v>
      </c>
      <c r="M110" s="40">
        <v>1398.4</v>
      </c>
      <c r="N110" s="28">
        <f t="shared" si="13"/>
        <v>3261.4</v>
      </c>
      <c r="O110" s="28"/>
      <c r="P110" s="28">
        <f t="shared" si="16"/>
        <v>2718.6000000000004</v>
      </c>
      <c r="Q110" s="28">
        <f t="shared" si="18"/>
        <v>3775.7400000000002</v>
      </c>
      <c r="R110" s="28">
        <f t="shared" si="19"/>
        <v>7033.4</v>
      </c>
      <c r="S110" s="28">
        <f t="shared" si="20"/>
        <v>42224.26</v>
      </c>
      <c r="T110" s="42" t="s">
        <v>45</v>
      </c>
    </row>
    <row r="111" spans="1:20" s="12" customFormat="1" x14ac:dyDescent="0.25">
      <c r="A111" s="65">
        <v>106</v>
      </c>
      <c r="B111" s="25" t="s">
        <v>313</v>
      </c>
      <c r="C111" s="99" t="s">
        <v>932</v>
      </c>
      <c r="D111" s="25" t="s">
        <v>307</v>
      </c>
      <c r="E111" s="25" t="s">
        <v>315</v>
      </c>
      <c r="F111" s="26" t="s">
        <v>939</v>
      </c>
      <c r="G111" s="27">
        <v>46000</v>
      </c>
      <c r="H111" s="85">
        <v>1032.1400000000001</v>
      </c>
      <c r="I111" s="28">
        <v>25</v>
      </c>
      <c r="J111" s="79">
        <v>1320.2</v>
      </c>
      <c r="K111" s="81">
        <f t="shared" si="11"/>
        <v>3265.9999999999995</v>
      </c>
      <c r="L111" s="41">
        <f t="shared" si="12"/>
        <v>506.00000000000006</v>
      </c>
      <c r="M111" s="40">
        <v>1398.4</v>
      </c>
      <c r="N111" s="28">
        <f t="shared" si="13"/>
        <v>3261.4</v>
      </c>
      <c r="O111" s="28"/>
      <c r="P111" s="28">
        <f t="shared" si="16"/>
        <v>2718.6000000000004</v>
      </c>
      <c r="Q111" s="28">
        <f t="shared" si="18"/>
        <v>3775.7400000000002</v>
      </c>
      <c r="R111" s="28">
        <f t="shared" si="19"/>
        <v>7033.4</v>
      </c>
      <c r="S111" s="28">
        <f t="shared" si="20"/>
        <v>42224.26</v>
      </c>
      <c r="T111" s="42" t="s">
        <v>45</v>
      </c>
    </row>
    <row r="112" spans="1:20" s="12" customFormat="1" x14ac:dyDescent="0.25">
      <c r="A112" s="65">
        <v>107</v>
      </c>
      <c r="B112" s="25" t="s">
        <v>314</v>
      </c>
      <c r="C112" s="99" t="s">
        <v>932</v>
      </c>
      <c r="D112" s="25" t="s">
        <v>307</v>
      </c>
      <c r="E112" s="25" t="s">
        <v>315</v>
      </c>
      <c r="F112" s="26" t="s">
        <v>939</v>
      </c>
      <c r="G112" s="27">
        <v>46000</v>
      </c>
      <c r="H112" s="79">
        <v>1320.2</v>
      </c>
      <c r="I112" s="28">
        <v>25</v>
      </c>
      <c r="J112" s="79">
        <v>1398.4</v>
      </c>
      <c r="K112" s="81">
        <f t="shared" si="11"/>
        <v>3265.9999999999995</v>
      </c>
      <c r="L112" s="41">
        <f t="shared" si="12"/>
        <v>506.00000000000006</v>
      </c>
      <c r="M112" s="40">
        <v>1064</v>
      </c>
      <c r="N112" s="28">
        <f t="shared" si="13"/>
        <v>3261.4</v>
      </c>
      <c r="O112" s="28"/>
      <c r="P112" s="28">
        <f t="shared" si="16"/>
        <v>2462.4</v>
      </c>
      <c r="Q112" s="28">
        <f t="shared" si="18"/>
        <v>3807.6000000000004</v>
      </c>
      <c r="R112" s="28">
        <f t="shared" si="19"/>
        <v>7033.4</v>
      </c>
      <c r="S112" s="28">
        <f t="shared" si="20"/>
        <v>42192.4</v>
      </c>
      <c r="T112" s="42" t="s">
        <v>45</v>
      </c>
    </row>
    <row r="113" spans="1:20" s="12" customFormat="1" x14ac:dyDescent="0.25">
      <c r="A113" s="65">
        <v>108</v>
      </c>
      <c r="B113" s="25" t="s">
        <v>311</v>
      </c>
      <c r="C113" s="99" t="s">
        <v>931</v>
      </c>
      <c r="D113" s="25" t="s">
        <v>307</v>
      </c>
      <c r="E113" s="25" t="s">
        <v>316</v>
      </c>
      <c r="F113" s="26" t="s">
        <v>939</v>
      </c>
      <c r="G113" s="27">
        <v>46000</v>
      </c>
      <c r="H113" s="79">
        <v>1289.46</v>
      </c>
      <c r="I113" s="28">
        <v>25</v>
      </c>
      <c r="J113" s="79">
        <v>1320.2</v>
      </c>
      <c r="K113" s="81">
        <f t="shared" si="11"/>
        <v>3265.9999999999995</v>
      </c>
      <c r="L113" s="41">
        <f t="shared" si="12"/>
        <v>506.00000000000006</v>
      </c>
      <c r="M113" s="40">
        <v>1398.4</v>
      </c>
      <c r="N113" s="28">
        <f t="shared" si="13"/>
        <v>3261.4</v>
      </c>
      <c r="O113" s="28"/>
      <c r="P113" s="28">
        <f t="shared" si="16"/>
        <v>2718.6000000000004</v>
      </c>
      <c r="Q113" s="28">
        <f t="shared" si="18"/>
        <v>4033.06</v>
      </c>
      <c r="R113" s="28">
        <f t="shared" si="19"/>
        <v>7033.4</v>
      </c>
      <c r="S113" s="28">
        <f t="shared" si="20"/>
        <v>41966.94</v>
      </c>
      <c r="T113" s="42" t="s">
        <v>45</v>
      </c>
    </row>
    <row r="114" spans="1:20" s="12" customFormat="1" x14ac:dyDescent="0.25">
      <c r="A114" s="65">
        <v>109</v>
      </c>
      <c r="B114" s="25" t="s">
        <v>51</v>
      </c>
      <c r="C114" s="97" t="s">
        <v>931</v>
      </c>
      <c r="D114" s="25" t="s">
        <v>46</v>
      </c>
      <c r="E114" s="25" t="s">
        <v>67</v>
      </c>
      <c r="F114" s="26" t="s">
        <v>940</v>
      </c>
      <c r="G114" s="27">
        <v>25000</v>
      </c>
      <c r="H114" s="25">
        <v>0</v>
      </c>
      <c r="I114" s="28">
        <v>25</v>
      </c>
      <c r="J114" s="79">
        <v>717.5</v>
      </c>
      <c r="K114" s="81">
        <f t="shared" si="11"/>
        <v>1774.9999999999998</v>
      </c>
      <c r="L114" s="41">
        <f t="shared" si="12"/>
        <v>275</v>
      </c>
      <c r="M114" s="40">
        <v>760</v>
      </c>
      <c r="N114" s="28">
        <f t="shared" si="13"/>
        <v>1772.5000000000002</v>
      </c>
      <c r="O114" s="28"/>
      <c r="P114" s="28">
        <f t="shared" si="16"/>
        <v>1477.5</v>
      </c>
      <c r="Q114" s="28">
        <f t="shared" si="18"/>
        <v>1502.5</v>
      </c>
      <c r="R114" s="28">
        <f t="shared" si="19"/>
        <v>3822.5</v>
      </c>
      <c r="S114" s="28">
        <f t="shared" si="20"/>
        <v>23497.5</v>
      </c>
      <c r="T114" s="42" t="s">
        <v>45</v>
      </c>
    </row>
    <row r="115" spans="1:20" s="12" customFormat="1" x14ac:dyDescent="0.25">
      <c r="A115" s="65">
        <v>110</v>
      </c>
      <c r="B115" s="25" t="s">
        <v>54</v>
      </c>
      <c r="C115" s="97" t="s">
        <v>931</v>
      </c>
      <c r="D115" s="25" t="s">
        <v>46</v>
      </c>
      <c r="E115" s="25" t="s">
        <v>67</v>
      </c>
      <c r="F115" s="26" t="s">
        <v>935</v>
      </c>
      <c r="G115" s="27">
        <v>25000</v>
      </c>
      <c r="H115" s="25">
        <v>0</v>
      </c>
      <c r="I115" s="28">
        <v>25</v>
      </c>
      <c r="J115" s="79">
        <v>717.5</v>
      </c>
      <c r="K115" s="81">
        <f t="shared" si="11"/>
        <v>1774.9999999999998</v>
      </c>
      <c r="L115" s="41">
        <f t="shared" si="12"/>
        <v>275</v>
      </c>
      <c r="M115" s="66">
        <v>760</v>
      </c>
      <c r="N115" s="29">
        <f t="shared" si="13"/>
        <v>1772.5000000000002</v>
      </c>
      <c r="O115" s="29"/>
      <c r="P115" s="29">
        <f t="shared" si="16"/>
        <v>1477.5</v>
      </c>
      <c r="Q115" s="29">
        <f t="shared" si="18"/>
        <v>1502.5</v>
      </c>
      <c r="R115" s="29">
        <f t="shared" si="19"/>
        <v>3822.5</v>
      </c>
      <c r="S115" s="29">
        <f t="shared" si="20"/>
        <v>23497.5</v>
      </c>
      <c r="T115" s="42" t="s">
        <v>45</v>
      </c>
    </row>
    <row r="116" spans="1:20" s="12" customFormat="1" x14ac:dyDescent="0.25">
      <c r="A116" s="65">
        <v>111</v>
      </c>
      <c r="B116" s="25" t="s">
        <v>118</v>
      </c>
      <c r="C116" s="97" t="s">
        <v>931</v>
      </c>
      <c r="D116" s="25" t="s">
        <v>46</v>
      </c>
      <c r="E116" s="25" t="s">
        <v>123</v>
      </c>
      <c r="F116" s="26" t="s">
        <v>940</v>
      </c>
      <c r="G116" s="27">
        <v>25000</v>
      </c>
      <c r="H116" s="25">
        <v>0</v>
      </c>
      <c r="I116" s="28">
        <v>25</v>
      </c>
      <c r="J116" s="79">
        <v>717.5</v>
      </c>
      <c r="K116" s="81">
        <f t="shared" si="11"/>
        <v>1774.9999999999998</v>
      </c>
      <c r="L116" s="41">
        <f t="shared" si="12"/>
        <v>275</v>
      </c>
      <c r="M116" s="40">
        <v>760</v>
      </c>
      <c r="N116" s="28">
        <f t="shared" si="13"/>
        <v>1772.5000000000002</v>
      </c>
      <c r="O116" s="28"/>
      <c r="P116" s="28">
        <f t="shared" si="16"/>
        <v>1477.5</v>
      </c>
      <c r="Q116" s="28">
        <f t="shared" si="18"/>
        <v>1502.5</v>
      </c>
      <c r="R116" s="28">
        <f t="shared" si="19"/>
        <v>3822.5</v>
      </c>
      <c r="S116" s="28">
        <f t="shared" si="20"/>
        <v>23497.5</v>
      </c>
      <c r="T116" s="42" t="s">
        <v>45</v>
      </c>
    </row>
    <row r="117" spans="1:20" s="12" customFormat="1" x14ac:dyDescent="0.25">
      <c r="A117" s="65">
        <v>112</v>
      </c>
      <c r="B117" s="25" t="s">
        <v>140</v>
      </c>
      <c r="C117" s="97" t="s">
        <v>931</v>
      </c>
      <c r="D117" s="25" t="s">
        <v>46</v>
      </c>
      <c r="E117" s="25" t="s">
        <v>141</v>
      </c>
      <c r="F117" s="26" t="s">
        <v>939</v>
      </c>
      <c r="G117" s="27">
        <v>25000</v>
      </c>
      <c r="H117" s="25">
        <v>0</v>
      </c>
      <c r="I117" s="28">
        <v>25</v>
      </c>
      <c r="J117" s="79">
        <v>717.5</v>
      </c>
      <c r="K117" s="81">
        <f t="shared" si="11"/>
        <v>1774.9999999999998</v>
      </c>
      <c r="L117" s="41">
        <f t="shared" si="12"/>
        <v>275</v>
      </c>
      <c r="M117" s="40">
        <v>760</v>
      </c>
      <c r="N117" s="28">
        <f t="shared" si="13"/>
        <v>1772.5000000000002</v>
      </c>
      <c r="O117" s="28"/>
      <c r="P117" s="28">
        <f t="shared" si="16"/>
        <v>1477.5</v>
      </c>
      <c r="Q117" s="28">
        <f t="shared" si="18"/>
        <v>1502.5</v>
      </c>
      <c r="R117" s="28">
        <f t="shared" si="19"/>
        <v>3822.5</v>
      </c>
      <c r="S117" s="28">
        <f t="shared" si="20"/>
        <v>23497.5</v>
      </c>
      <c r="T117" s="42" t="s">
        <v>45</v>
      </c>
    </row>
    <row r="118" spans="1:20" s="12" customFormat="1" x14ac:dyDescent="0.25">
      <c r="A118" s="65">
        <v>113</v>
      </c>
      <c r="B118" s="25" t="s">
        <v>295</v>
      </c>
      <c r="C118" s="99" t="s">
        <v>931</v>
      </c>
      <c r="D118" s="25" t="s">
        <v>46</v>
      </c>
      <c r="E118" s="25" t="s">
        <v>141</v>
      </c>
      <c r="F118" s="26" t="s">
        <v>939</v>
      </c>
      <c r="G118" s="27">
        <v>25000</v>
      </c>
      <c r="H118" s="25">
        <v>0</v>
      </c>
      <c r="I118" s="28">
        <v>25</v>
      </c>
      <c r="J118" s="79">
        <v>717.5</v>
      </c>
      <c r="K118" s="81">
        <f t="shared" si="11"/>
        <v>1774.9999999999998</v>
      </c>
      <c r="L118" s="41">
        <f t="shared" si="12"/>
        <v>275</v>
      </c>
      <c r="M118" s="40">
        <v>760</v>
      </c>
      <c r="N118" s="28">
        <f t="shared" si="13"/>
        <v>1772.5000000000002</v>
      </c>
      <c r="O118" s="28"/>
      <c r="P118" s="28">
        <f t="shared" si="16"/>
        <v>1477.5</v>
      </c>
      <c r="Q118" s="28">
        <f t="shared" si="18"/>
        <v>1502.5</v>
      </c>
      <c r="R118" s="28">
        <f t="shared" si="19"/>
        <v>3822.5</v>
      </c>
      <c r="S118" s="28">
        <f t="shared" ref="S118:S150" si="21">+G118-Q118</f>
        <v>23497.5</v>
      </c>
      <c r="T118" s="42" t="s">
        <v>45</v>
      </c>
    </row>
    <row r="119" spans="1:20" s="12" customFormat="1" x14ac:dyDescent="0.25">
      <c r="A119" s="65">
        <v>114</v>
      </c>
      <c r="B119" s="25" t="s">
        <v>137</v>
      </c>
      <c r="C119" s="97" t="s">
        <v>931</v>
      </c>
      <c r="D119" s="25" t="s">
        <v>46</v>
      </c>
      <c r="E119" s="25" t="s">
        <v>141</v>
      </c>
      <c r="F119" s="26" t="s">
        <v>939</v>
      </c>
      <c r="G119" s="27">
        <v>25000</v>
      </c>
      <c r="H119" s="25">
        <v>0</v>
      </c>
      <c r="I119" s="28">
        <v>25</v>
      </c>
      <c r="J119" s="79">
        <v>717.5</v>
      </c>
      <c r="K119" s="81">
        <f t="shared" si="11"/>
        <v>1774.9999999999998</v>
      </c>
      <c r="L119" s="41">
        <f t="shared" si="12"/>
        <v>275</v>
      </c>
      <c r="M119" s="40">
        <v>760</v>
      </c>
      <c r="N119" s="28">
        <f t="shared" si="13"/>
        <v>1772.5000000000002</v>
      </c>
      <c r="O119" s="28"/>
      <c r="P119" s="28">
        <f t="shared" si="16"/>
        <v>1477.5</v>
      </c>
      <c r="Q119" s="28">
        <f t="shared" si="18"/>
        <v>1502.5</v>
      </c>
      <c r="R119" s="28">
        <f t="shared" si="19"/>
        <v>3822.5</v>
      </c>
      <c r="S119" s="28">
        <f t="shared" si="21"/>
        <v>23497.5</v>
      </c>
      <c r="T119" s="42" t="s">
        <v>45</v>
      </c>
    </row>
    <row r="120" spans="1:20" s="12" customFormat="1" x14ac:dyDescent="0.25">
      <c r="A120" s="65">
        <v>115</v>
      </c>
      <c r="B120" s="25" t="s">
        <v>48</v>
      </c>
      <c r="C120" s="97" t="s">
        <v>931</v>
      </c>
      <c r="D120" s="25" t="s">
        <v>46</v>
      </c>
      <c r="E120" s="25" t="s">
        <v>64</v>
      </c>
      <c r="F120" s="26" t="s">
        <v>939</v>
      </c>
      <c r="G120" s="27">
        <v>25000</v>
      </c>
      <c r="H120" s="25">
        <v>0</v>
      </c>
      <c r="I120" s="28">
        <v>25</v>
      </c>
      <c r="J120" s="79">
        <v>717.5</v>
      </c>
      <c r="K120" s="81">
        <f t="shared" si="11"/>
        <v>1774.9999999999998</v>
      </c>
      <c r="L120" s="41">
        <f t="shared" si="12"/>
        <v>275</v>
      </c>
      <c r="M120" s="40">
        <v>760</v>
      </c>
      <c r="N120" s="28">
        <f t="shared" si="13"/>
        <v>1772.5000000000002</v>
      </c>
      <c r="O120" s="28"/>
      <c r="P120" s="28">
        <f t="shared" si="16"/>
        <v>1477.5</v>
      </c>
      <c r="Q120" s="28">
        <f t="shared" si="18"/>
        <v>1502.5</v>
      </c>
      <c r="R120" s="28">
        <f t="shared" si="19"/>
        <v>3822.5</v>
      </c>
      <c r="S120" s="28">
        <f t="shared" si="21"/>
        <v>23497.5</v>
      </c>
      <c r="T120" s="42" t="s">
        <v>45</v>
      </c>
    </row>
    <row r="121" spans="1:20" s="12" customFormat="1" x14ac:dyDescent="0.25">
      <c r="A121" s="65">
        <v>116</v>
      </c>
      <c r="B121" s="25" t="s">
        <v>1118</v>
      </c>
      <c r="C121" s="97" t="s">
        <v>932</v>
      </c>
      <c r="D121" s="25" t="s">
        <v>46</v>
      </c>
      <c r="E121" s="25" t="s">
        <v>64</v>
      </c>
      <c r="F121" s="26" t="s">
        <v>940</v>
      </c>
      <c r="G121" s="27">
        <v>25000</v>
      </c>
      <c r="H121" s="25">
        <v>0</v>
      </c>
      <c r="I121" s="28">
        <v>25</v>
      </c>
      <c r="J121" s="79">
        <v>717.5</v>
      </c>
      <c r="K121" s="81">
        <f t="shared" si="11"/>
        <v>1774.9999999999998</v>
      </c>
      <c r="L121" s="41">
        <f t="shared" si="12"/>
        <v>275</v>
      </c>
      <c r="M121" s="40">
        <v>760</v>
      </c>
      <c r="N121" s="28">
        <f t="shared" si="13"/>
        <v>1772.5000000000002</v>
      </c>
      <c r="O121" s="28"/>
      <c r="P121" s="28">
        <f t="shared" si="16"/>
        <v>1477.5</v>
      </c>
      <c r="Q121" s="28">
        <f t="shared" si="18"/>
        <v>1502.5</v>
      </c>
      <c r="R121" s="28">
        <f t="shared" si="19"/>
        <v>3822.5</v>
      </c>
      <c r="S121" s="28">
        <f t="shared" si="21"/>
        <v>23497.5</v>
      </c>
      <c r="T121" s="42" t="s">
        <v>45</v>
      </c>
    </row>
    <row r="122" spans="1:20" s="12" customFormat="1" x14ac:dyDescent="0.25">
      <c r="A122" s="65">
        <v>117</v>
      </c>
      <c r="B122" s="25" t="s">
        <v>47</v>
      </c>
      <c r="C122" s="97" t="s">
        <v>931</v>
      </c>
      <c r="D122" s="25" t="s">
        <v>46</v>
      </c>
      <c r="E122" s="25" t="s">
        <v>65</v>
      </c>
      <c r="F122" s="26" t="s">
        <v>939</v>
      </c>
      <c r="G122" s="27">
        <v>25000</v>
      </c>
      <c r="H122" s="25">
        <v>0</v>
      </c>
      <c r="I122" s="28">
        <v>25</v>
      </c>
      <c r="J122" s="79">
        <v>717.5</v>
      </c>
      <c r="K122" s="81">
        <f t="shared" si="11"/>
        <v>1774.9999999999998</v>
      </c>
      <c r="L122" s="41">
        <f t="shared" si="12"/>
        <v>275</v>
      </c>
      <c r="M122" s="40">
        <v>760</v>
      </c>
      <c r="N122" s="28">
        <f t="shared" si="13"/>
        <v>1772.5000000000002</v>
      </c>
      <c r="O122" s="28"/>
      <c r="P122" s="28">
        <f t="shared" si="16"/>
        <v>1477.5</v>
      </c>
      <c r="Q122" s="28">
        <f t="shared" si="18"/>
        <v>1502.5</v>
      </c>
      <c r="R122" s="28">
        <f t="shared" si="19"/>
        <v>3822.5</v>
      </c>
      <c r="S122" s="28">
        <f t="shared" si="21"/>
        <v>23497.5</v>
      </c>
      <c r="T122" s="42" t="s">
        <v>45</v>
      </c>
    </row>
    <row r="123" spans="1:20" s="12" customFormat="1" x14ac:dyDescent="0.25">
      <c r="A123" s="65">
        <v>118</v>
      </c>
      <c r="B123" s="25" t="s">
        <v>52</v>
      </c>
      <c r="C123" s="97" t="s">
        <v>931</v>
      </c>
      <c r="D123" s="25" t="s">
        <v>46</v>
      </c>
      <c r="E123" s="25" t="s">
        <v>65</v>
      </c>
      <c r="F123" s="26" t="s">
        <v>939</v>
      </c>
      <c r="G123" s="27">
        <v>25000</v>
      </c>
      <c r="H123" s="25">
        <v>0</v>
      </c>
      <c r="I123" s="28">
        <v>25</v>
      </c>
      <c r="J123" s="79">
        <v>717.5</v>
      </c>
      <c r="K123" s="81">
        <f t="shared" si="11"/>
        <v>1774.9999999999998</v>
      </c>
      <c r="L123" s="41">
        <f t="shared" si="12"/>
        <v>275</v>
      </c>
      <c r="M123" s="40">
        <v>760</v>
      </c>
      <c r="N123" s="28">
        <f t="shared" si="13"/>
        <v>1772.5000000000002</v>
      </c>
      <c r="O123" s="28"/>
      <c r="P123" s="28">
        <f t="shared" si="16"/>
        <v>1477.5</v>
      </c>
      <c r="Q123" s="28">
        <f t="shared" si="18"/>
        <v>1502.5</v>
      </c>
      <c r="R123" s="28">
        <f t="shared" si="19"/>
        <v>3822.5</v>
      </c>
      <c r="S123" s="28">
        <f t="shared" si="21"/>
        <v>23497.5</v>
      </c>
      <c r="T123" s="42" t="s">
        <v>45</v>
      </c>
    </row>
    <row r="124" spans="1:20" s="12" customFormat="1" x14ac:dyDescent="0.25">
      <c r="A124" s="65">
        <v>119</v>
      </c>
      <c r="B124" s="25" t="s">
        <v>56</v>
      </c>
      <c r="C124" s="97" t="s">
        <v>931</v>
      </c>
      <c r="D124" s="25" t="s">
        <v>46</v>
      </c>
      <c r="E124" s="25" t="s">
        <v>65</v>
      </c>
      <c r="F124" s="26" t="s">
        <v>940</v>
      </c>
      <c r="G124" s="27">
        <v>25000</v>
      </c>
      <c r="H124" s="25">
        <v>0</v>
      </c>
      <c r="I124" s="28">
        <v>25</v>
      </c>
      <c r="J124" s="79">
        <v>717.5</v>
      </c>
      <c r="K124" s="81">
        <f t="shared" si="11"/>
        <v>1774.9999999999998</v>
      </c>
      <c r="L124" s="41">
        <f t="shared" si="12"/>
        <v>275</v>
      </c>
      <c r="M124" s="40">
        <v>760</v>
      </c>
      <c r="N124" s="28">
        <f t="shared" si="13"/>
        <v>1772.5000000000002</v>
      </c>
      <c r="O124" s="28"/>
      <c r="P124" s="28">
        <f t="shared" si="16"/>
        <v>1477.5</v>
      </c>
      <c r="Q124" s="28">
        <f t="shared" si="18"/>
        <v>1502.5</v>
      </c>
      <c r="R124" s="28">
        <f t="shared" si="19"/>
        <v>3822.5</v>
      </c>
      <c r="S124" s="28">
        <f t="shared" si="21"/>
        <v>23497.5</v>
      </c>
      <c r="T124" s="42" t="s">
        <v>45</v>
      </c>
    </row>
    <row r="125" spans="1:20" s="12" customFormat="1" x14ac:dyDescent="0.25">
      <c r="A125" s="65">
        <v>120</v>
      </c>
      <c r="B125" s="25" t="s">
        <v>49</v>
      </c>
      <c r="C125" s="97" t="s">
        <v>932</v>
      </c>
      <c r="D125" s="25" t="s">
        <v>46</v>
      </c>
      <c r="E125" s="25" t="s">
        <v>37</v>
      </c>
      <c r="F125" s="26" t="s">
        <v>940</v>
      </c>
      <c r="G125" s="27">
        <v>25000</v>
      </c>
      <c r="H125" s="25">
        <v>0</v>
      </c>
      <c r="I125" s="28">
        <v>25</v>
      </c>
      <c r="J125" s="79">
        <v>717.5</v>
      </c>
      <c r="K125" s="81">
        <f t="shared" si="11"/>
        <v>1774.9999999999998</v>
      </c>
      <c r="L125" s="41">
        <f t="shared" si="12"/>
        <v>275</v>
      </c>
      <c r="M125" s="40">
        <v>760</v>
      </c>
      <c r="N125" s="28">
        <f t="shared" si="13"/>
        <v>1772.5000000000002</v>
      </c>
      <c r="O125" s="28"/>
      <c r="P125" s="28">
        <f t="shared" si="16"/>
        <v>1477.5</v>
      </c>
      <c r="Q125" s="28">
        <f t="shared" si="18"/>
        <v>1502.5</v>
      </c>
      <c r="R125" s="28">
        <f t="shared" si="19"/>
        <v>3822.5</v>
      </c>
      <c r="S125" s="28">
        <f t="shared" si="21"/>
        <v>23497.5</v>
      </c>
      <c r="T125" s="42" t="s">
        <v>45</v>
      </c>
    </row>
    <row r="126" spans="1:20" s="12" customFormat="1" x14ac:dyDescent="0.25">
      <c r="A126" s="65">
        <v>121</v>
      </c>
      <c r="B126" s="25" t="s">
        <v>989</v>
      </c>
      <c r="C126" s="97" t="s">
        <v>931</v>
      </c>
      <c r="D126" s="25" t="s">
        <v>46</v>
      </c>
      <c r="E126" s="25" t="s">
        <v>37</v>
      </c>
      <c r="F126" s="25" t="s">
        <v>46</v>
      </c>
      <c r="G126" s="27">
        <v>25000</v>
      </c>
      <c r="H126" s="25">
        <v>0</v>
      </c>
      <c r="I126" s="28">
        <v>25</v>
      </c>
      <c r="J126" s="79">
        <v>717.5</v>
      </c>
      <c r="K126" s="81">
        <f t="shared" si="11"/>
        <v>1774.9999999999998</v>
      </c>
      <c r="L126" s="41">
        <f t="shared" si="12"/>
        <v>275</v>
      </c>
      <c r="M126" s="40">
        <v>760</v>
      </c>
      <c r="N126" s="28">
        <f t="shared" si="13"/>
        <v>1772.5000000000002</v>
      </c>
      <c r="O126" s="28"/>
      <c r="P126" s="28">
        <f t="shared" si="16"/>
        <v>1477.5</v>
      </c>
      <c r="Q126" s="28">
        <f t="shared" si="18"/>
        <v>1502.5</v>
      </c>
      <c r="R126" s="28">
        <f t="shared" si="19"/>
        <v>3822.5</v>
      </c>
      <c r="S126" s="28">
        <f t="shared" si="21"/>
        <v>23497.5</v>
      </c>
      <c r="T126" s="42" t="s">
        <v>45</v>
      </c>
    </row>
    <row r="127" spans="1:20" s="12" customFormat="1" x14ac:dyDescent="0.25">
      <c r="A127" s="65">
        <v>122</v>
      </c>
      <c r="B127" s="25" t="s">
        <v>1018</v>
      </c>
      <c r="C127" s="97" t="s">
        <v>931</v>
      </c>
      <c r="D127" s="25" t="s">
        <v>46</v>
      </c>
      <c r="E127" s="25" t="s">
        <v>37</v>
      </c>
      <c r="F127" s="25" t="s">
        <v>46</v>
      </c>
      <c r="G127" s="27">
        <v>25000</v>
      </c>
      <c r="H127" s="25">
        <v>0</v>
      </c>
      <c r="I127" s="28">
        <v>25</v>
      </c>
      <c r="J127" s="79">
        <v>717.5</v>
      </c>
      <c r="K127" s="81">
        <f t="shared" si="11"/>
        <v>1774.9999999999998</v>
      </c>
      <c r="L127" s="41">
        <f t="shared" si="12"/>
        <v>275</v>
      </c>
      <c r="M127" s="40">
        <v>760</v>
      </c>
      <c r="N127" s="28">
        <f t="shared" si="13"/>
        <v>1772.5000000000002</v>
      </c>
      <c r="O127" s="28"/>
      <c r="P127" s="28">
        <f t="shared" si="16"/>
        <v>1477.5</v>
      </c>
      <c r="Q127" s="28">
        <f t="shared" si="18"/>
        <v>1502.5</v>
      </c>
      <c r="R127" s="28">
        <f t="shared" si="19"/>
        <v>3822.5</v>
      </c>
      <c r="S127" s="28">
        <f t="shared" si="21"/>
        <v>23497.5</v>
      </c>
      <c r="T127" s="42" t="s">
        <v>45</v>
      </c>
    </row>
    <row r="128" spans="1:20" s="12" customFormat="1" x14ac:dyDescent="0.25">
      <c r="A128" s="65">
        <v>123</v>
      </c>
      <c r="B128" s="25" t="s">
        <v>990</v>
      </c>
      <c r="C128" s="97" t="s">
        <v>931</v>
      </c>
      <c r="D128" s="25" t="s">
        <v>46</v>
      </c>
      <c r="E128" s="25" t="s">
        <v>37</v>
      </c>
      <c r="F128" s="26" t="s">
        <v>939</v>
      </c>
      <c r="G128" s="27">
        <v>25000</v>
      </c>
      <c r="H128" s="25">
        <v>0</v>
      </c>
      <c r="I128" s="28">
        <v>25</v>
      </c>
      <c r="J128" s="79">
        <v>717.5</v>
      </c>
      <c r="K128" s="81">
        <f t="shared" si="11"/>
        <v>1774.9999999999998</v>
      </c>
      <c r="L128" s="41">
        <f t="shared" si="12"/>
        <v>275</v>
      </c>
      <c r="M128" s="40">
        <v>760</v>
      </c>
      <c r="N128" s="28">
        <f t="shared" si="13"/>
        <v>1772.5000000000002</v>
      </c>
      <c r="O128" s="28"/>
      <c r="P128" s="28">
        <f t="shared" si="16"/>
        <v>1477.5</v>
      </c>
      <c r="Q128" s="28">
        <f t="shared" si="18"/>
        <v>1502.5</v>
      </c>
      <c r="R128" s="28">
        <f t="shared" si="19"/>
        <v>3822.5</v>
      </c>
      <c r="S128" s="28">
        <f t="shared" si="21"/>
        <v>23497.5</v>
      </c>
      <c r="T128" s="42" t="s">
        <v>45</v>
      </c>
    </row>
    <row r="129" spans="1:20" s="12" customFormat="1" x14ac:dyDescent="0.25">
      <c r="A129" s="65">
        <v>124</v>
      </c>
      <c r="B129" s="25" t="s">
        <v>991</v>
      </c>
      <c r="C129" s="97" t="s">
        <v>932</v>
      </c>
      <c r="D129" s="25" t="s">
        <v>46</v>
      </c>
      <c r="E129" s="25" t="s">
        <v>37</v>
      </c>
      <c r="F129" s="26" t="s">
        <v>939</v>
      </c>
      <c r="G129" s="27">
        <v>25000</v>
      </c>
      <c r="H129" s="25">
        <v>0</v>
      </c>
      <c r="I129" s="28">
        <v>25</v>
      </c>
      <c r="J129" s="79">
        <v>717.5</v>
      </c>
      <c r="K129" s="81">
        <f t="shared" si="11"/>
        <v>1774.9999999999998</v>
      </c>
      <c r="L129" s="41">
        <f t="shared" si="12"/>
        <v>275</v>
      </c>
      <c r="M129" s="40">
        <v>760</v>
      </c>
      <c r="N129" s="28">
        <f t="shared" si="13"/>
        <v>1772.5000000000002</v>
      </c>
      <c r="O129" s="28"/>
      <c r="P129" s="28">
        <f t="shared" si="16"/>
        <v>1477.5</v>
      </c>
      <c r="Q129" s="28">
        <f t="shared" si="18"/>
        <v>1502.5</v>
      </c>
      <c r="R129" s="28">
        <f t="shared" si="19"/>
        <v>3822.5</v>
      </c>
      <c r="S129" s="28">
        <f t="shared" si="21"/>
        <v>23497.5</v>
      </c>
      <c r="T129" s="42" t="s">
        <v>45</v>
      </c>
    </row>
    <row r="130" spans="1:20" s="24" customFormat="1" x14ac:dyDescent="0.25">
      <c r="A130" s="65">
        <v>125</v>
      </c>
      <c r="B130" s="25" t="s">
        <v>1138</v>
      </c>
      <c r="C130" s="97" t="s">
        <v>931</v>
      </c>
      <c r="D130" s="25" t="s">
        <v>46</v>
      </c>
      <c r="E130" s="25" t="s">
        <v>70</v>
      </c>
      <c r="F130" s="26" t="s">
        <v>935</v>
      </c>
      <c r="G130" s="27">
        <v>25000</v>
      </c>
      <c r="H130" s="25">
        <v>0</v>
      </c>
      <c r="I130" s="28">
        <v>25</v>
      </c>
      <c r="J130" s="79">
        <v>717.5</v>
      </c>
      <c r="K130" s="81">
        <f t="shared" si="11"/>
        <v>1774.9999999999998</v>
      </c>
      <c r="L130" s="41">
        <f t="shared" si="12"/>
        <v>275</v>
      </c>
      <c r="M130" s="40">
        <v>760</v>
      </c>
      <c r="N130" s="28">
        <f t="shared" si="13"/>
        <v>1772.5000000000002</v>
      </c>
      <c r="O130" s="28"/>
      <c r="P130" s="28">
        <f t="shared" si="16"/>
        <v>1477.5</v>
      </c>
      <c r="Q130" s="28">
        <f t="shared" si="18"/>
        <v>1502.5</v>
      </c>
      <c r="R130" s="28">
        <f t="shared" si="19"/>
        <v>3822.5</v>
      </c>
      <c r="S130" s="28">
        <f t="shared" si="21"/>
        <v>23497.5</v>
      </c>
      <c r="T130" s="42" t="s">
        <v>45</v>
      </c>
    </row>
    <row r="131" spans="1:20" s="12" customFormat="1" x14ac:dyDescent="0.25">
      <c r="A131" s="65">
        <v>126</v>
      </c>
      <c r="B131" s="25" t="s">
        <v>171</v>
      </c>
      <c r="C131" s="97" t="s">
        <v>931</v>
      </c>
      <c r="D131" s="25" t="s">
        <v>46</v>
      </c>
      <c r="E131" s="25" t="s">
        <v>164</v>
      </c>
      <c r="F131" s="26" t="s">
        <v>940</v>
      </c>
      <c r="G131" s="27">
        <v>26250</v>
      </c>
      <c r="H131" s="25">
        <v>0</v>
      </c>
      <c r="I131" s="28">
        <v>25</v>
      </c>
      <c r="J131" s="79">
        <v>753.38</v>
      </c>
      <c r="K131" s="81">
        <f t="shared" si="11"/>
        <v>1863.7499999999998</v>
      </c>
      <c r="L131" s="41">
        <f t="shared" si="12"/>
        <v>288.75000000000006</v>
      </c>
      <c r="M131" s="40">
        <v>798</v>
      </c>
      <c r="N131" s="28">
        <f t="shared" si="13"/>
        <v>1861.1250000000002</v>
      </c>
      <c r="O131" s="28"/>
      <c r="P131" s="28">
        <f t="shared" si="16"/>
        <v>1551.38</v>
      </c>
      <c r="Q131" s="28">
        <f t="shared" si="18"/>
        <v>1576.38</v>
      </c>
      <c r="R131" s="28">
        <f t="shared" si="19"/>
        <v>4013.625</v>
      </c>
      <c r="S131" s="28">
        <f t="shared" si="21"/>
        <v>24673.62</v>
      </c>
      <c r="T131" s="42" t="s">
        <v>45</v>
      </c>
    </row>
    <row r="132" spans="1:20" s="12" customFormat="1" x14ac:dyDescent="0.25">
      <c r="A132" s="65">
        <v>127</v>
      </c>
      <c r="B132" s="25" t="s">
        <v>924</v>
      </c>
      <c r="C132" s="97" t="s">
        <v>931</v>
      </c>
      <c r="D132" s="25" t="s">
        <v>46</v>
      </c>
      <c r="E132" s="25" t="s">
        <v>106</v>
      </c>
      <c r="F132" s="26" t="s">
        <v>939</v>
      </c>
      <c r="G132" s="27">
        <v>100000</v>
      </c>
      <c r="H132" s="27">
        <v>12105.37</v>
      </c>
      <c r="I132" s="28">
        <v>25</v>
      </c>
      <c r="J132" s="79">
        <v>2870</v>
      </c>
      <c r="K132" s="81">
        <f t="shared" si="11"/>
        <v>7099.9999999999991</v>
      </c>
      <c r="L132" s="41">
        <f t="shared" si="12"/>
        <v>1100</v>
      </c>
      <c r="M132" s="40">
        <v>3040</v>
      </c>
      <c r="N132" s="28">
        <f t="shared" si="13"/>
        <v>7090.0000000000009</v>
      </c>
      <c r="O132" s="28"/>
      <c r="P132" s="28">
        <f t="shared" si="16"/>
        <v>5910</v>
      </c>
      <c r="Q132" s="28">
        <f t="shared" si="18"/>
        <v>18040.370000000003</v>
      </c>
      <c r="R132" s="28">
        <f t="shared" si="19"/>
        <v>15290</v>
      </c>
      <c r="S132" s="28">
        <f t="shared" si="21"/>
        <v>81959.63</v>
      </c>
      <c r="T132" s="42" t="s">
        <v>45</v>
      </c>
    </row>
    <row r="133" spans="1:20" s="12" customFormat="1" x14ac:dyDescent="0.25">
      <c r="A133" s="65">
        <v>128</v>
      </c>
      <c r="B133" s="25" t="s">
        <v>1075</v>
      </c>
      <c r="C133" s="97" t="s">
        <v>931</v>
      </c>
      <c r="D133" s="25" t="s">
        <v>46</v>
      </c>
      <c r="E133" s="25" t="s">
        <v>945</v>
      </c>
      <c r="F133" s="26" t="s">
        <v>935</v>
      </c>
      <c r="G133" s="27">
        <v>25000</v>
      </c>
      <c r="H133" s="25">
        <v>0</v>
      </c>
      <c r="I133" s="28">
        <v>25</v>
      </c>
      <c r="J133" s="79">
        <v>717.5</v>
      </c>
      <c r="K133" s="81">
        <f t="shared" si="11"/>
        <v>1774.9999999999998</v>
      </c>
      <c r="L133" s="41">
        <f t="shared" si="12"/>
        <v>275</v>
      </c>
      <c r="M133" s="40">
        <v>760</v>
      </c>
      <c r="N133" s="28">
        <f t="shared" si="13"/>
        <v>1772.5000000000002</v>
      </c>
      <c r="O133" s="28"/>
      <c r="P133" s="28">
        <f t="shared" si="16"/>
        <v>1477.5</v>
      </c>
      <c r="Q133" s="28">
        <f t="shared" si="18"/>
        <v>1502.5</v>
      </c>
      <c r="R133" s="28">
        <f t="shared" si="19"/>
        <v>3822.5</v>
      </c>
      <c r="S133" s="28">
        <f t="shared" si="21"/>
        <v>23497.5</v>
      </c>
      <c r="T133" s="42" t="s">
        <v>45</v>
      </c>
    </row>
    <row r="134" spans="1:20" s="12" customFormat="1" x14ac:dyDescent="0.25">
      <c r="A134" s="65">
        <v>129</v>
      </c>
      <c r="B134" s="25" t="s">
        <v>310</v>
      </c>
      <c r="C134" s="99" t="s">
        <v>931</v>
      </c>
      <c r="D134" s="25" t="s">
        <v>307</v>
      </c>
      <c r="E134" s="25" t="s">
        <v>1090</v>
      </c>
      <c r="F134" s="26" t="s">
        <v>940</v>
      </c>
      <c r="G134" s="27">
        <v>46000</v>
      </c>
      <c r="H134" s="79">
        <v>1289.46</v>
      </c>
      <c r="I134" s="28">
        <v>25</v>
      </c>
      <c r="J134" s="79">
        <v>1320.2</v>
      </c>
      <c r="K134" s="81">
        <f t="shared" ref="K134:K198" si="22">+G134*7.1%</f>
        <v>3265.9999999999995</v>
      </c>
      <c r="L134" s="41">
        <f t="shared" ref="L134:L198" si="23">+G134*1.1%</f>
        <v>506.00000000000006</v>
      </c>
      <c r="M134" s="40">
        <v>1398.4</v>
      </c>
      <c r="N134" s="28">
        <f t="shared" ref="N134:N198" si="24">+G134*7.09%</f>
        <v>3261.4</v>
      </c>
      <c r="O134" s="28"/>
      <c r="P134" s="28">
        <f t="shared" si="16"/>
        <v>2718.6000000000004</v>
      </c>
      <c r="Q134" s="28">
        <f t="shared" si="18"/>
        <v>4033.06</v>
      </c>
      <c r="R134" s="28">
        <f t="shared" si="19"/>
        <v>7033.4</v>
      </c>
      <c r="S134" s="28">
        <f t="shared" si="21"/>
        <v>41966.94</v>
      </c>
      <c r="T134" s="42" t="s">
        <v>45</v>
      </c>
    </row>
    <row r="135" spans="1:20" s="12" customFormat="1" x14ac:dyDescent="0.25">
      <c r="A135" s="65">
        <v>130</v>
      </c>
      <c r="B135" s="25" t="s">
        <v>55</v>
      </c>
      <c r="C135" s="97" t="s">
        <v>932</v>
      </c>
      <c r="D135" s="25" t="s">
        <v>46</v>
      </c>
      <c r="E135" s="25" t="s">
        <v>37</v>
      </c>
      <c r="F135" s="26" t="s">
        <v>940</v>
      </c>
      <c r="G135" s="27">
        <v>25000</v>
      </c>
      <c r="H135" s="25">
        <v>0</v>
      </c>
      <c r="I135" s="28">
        <v>25</v>
      </c>
      <c r="J135" s="79">
        <v>717.5</v>
      </c>
      <c r="K135" s="81">
        <f t="shared" si="22"/>
        <v>1774.9999999999998</v>
      </c>
      <c r="L135" s="41">
        <f t="shared" si="23"/>
        <v>275</v>
      </c>
      <c r="M135" s="40">
        <v>760</v>
      </c>
      <c r="N135" s="28">
        <f t="shared" si="24"/>
        <v>1772.5000000000002</v>
      </c>
      <c r="O135" s="28"/>
      <c r="P135" s="28">
        <f t="shared" si="16"/>
        <v>1477.5</v>
      </c>
      <c r="Q135" s="28">
        <f t="shared" si="18"/>
        <v>1502.5</v>
      </c>
      <c r="R135" s="28">
        <f t="shared" si="19"/>
        <v>3822.5</v>
      </c>
      <c r="S135" s="28">
        <f t="shared" si="21"/>
        <v>23497.5</v>
      </c>
      <c r="T135" s="42" t="s">
        <v>45</v>
      </c>
    </row>
    <row r="136" spans="1:20" s="12" customFormat="1" x14ac:dyDescent="0.25">
      <c r="A136" s="65">
        <v>131</v>
      </c>
      <c r="B136" s="25" t="s">
        <v>57</v>
      </c>
      <c r="C136" s="97" t="s">
        <v>931</v>
      </c>
      <c r="D136" s="25" t="s">
        <v>46</v>
      </c>
      <c r="E136" s="25" t="s">
        <v>37</v>
      </c>
      <c r="F136" s="26" t="s">
        <v>935</v>
      </c>
      <c r="G136" s="27">
        <v>25000</v>
      </c>
      <c r="H136" s="25">
        <v>0</v>
      </c>
      <c r="I136" s="28">
        <v>25</v>
      </c>
      <c r="J136" s="79">
        <v>717.5</v>
      </c>
      <c r="K136" s="81">
        <f t="shared" si="22"/>
        <v>1774.9999999999998</v>
      </c>
      <c r="L136" s="41">
        <f t="shared" si="23"/>
        <v>275</v>
      </c>
      <c r="M136" s="40">
        <v>760</v>
      </c>
      <c r="N136" s="28">
        <f t="shared" si="24"/>
        <v>1772.5000000000002</v>
      </c>
      <c r="O136" s="28"/>
      <c r="P136" s="28">
        <f t="shared" si="16"/>
        <v>1477.5</v>
      </c>
      <c r="Q136" s="28">
        <f t="shared" si="18"/>
        <v>1502.5</v>
      </c>
      <c r="R136" s="28">
        <f t="shared" si="19"/>
        <v>3822.5</v>
      </c>
      <c r="S136" s="28">
        <f t="shared" si="21"/>
        <v>23497.5</v>
      </c>
      <c r="T136" s="42" t="s">
        <v>45</v>
      </c>
    </row>
    <row r="137" spans="1:20" s="12" customFormat="1" x14ac:dyDescent="0.25">
      <c r="A137" s="65">
        <v>132</v>
      </c>
      <c r="B137" s="25" t="s">
        <v>59</v>
      </c>
      <c r="C137" s="97" t="s">
        <v>932</v>
      </c>
      <c r="D137" s="25" t="s">
        <v>46</v>
      </c>
      <c r="E137" s="25" t="s">
        <v>37</v>
      </c>
      <c r="F137" s="26" t="s">
        <v>940</v>
      </c>
      <c r="G137" s="27">
        <v>25000</v>
      </c>
      <c r="H137" s="25">
        <v>0</v>
      </c>
      <c r="I137" s="28">
        <v>25</v>
      </c>
      <c r="J137" s="79">
        <v>717.5</v>
      </c>
      <c r="K137" s="81">
        <f t="shared" si="22"/>
        <v>1774.9999999999998</v>
      </c>
      <c r="L137" s="41">
        <f t="shared" si="23"/>
        <v>275</v>
      </c>
      <c r="M137" s="40">
        <v>760</v>
      </c>
      <c r="N137" s="28">
        <f t="shared" si="24"/>
        <v>1772.5000000000002</v>
      </c>
      <c r="O137" s="28"/>
      <c r="P137" s="28">
        <f t="shared" si="16"/>
        <v>1477.5</v>
      </c>
      <c r="Q137" s="28">
        <f t="shared" si="18"/>
        <v>1502.5</v>
      </c>
      <c r="R137" s="28">
        <f t="shared" si="19"/>
        <v>3822.5</v>
      </c>
      <c r="S137" s="28">
        <f t="shared" si="21"/>
        <v>23497.5</v>
      </c>
      <c r="T137" s="42" t="s">
        <v>45</v>
      </c>
    </row>
    <row r="138" spans="1:20" s="12" customFormat="1" x14ac:dyDescent="0.25">
      <c r="A138" s="65">
        <v>133</v>
      </c>
      <c r="B138" s="25" t="s">
        <v>62</v>
      </c>
      <c r="C138" s="97" t="s">
        <v>931</v>
      </c>
      <c r="D138" s="25" t="s">
        <v>46</v>
      </c>
      <c r="E138" s="25" t="s">
        <v>70</v>
      </c>
      <c r="F138" s="26" t="s">
        <v>935</v>
      </c>
      <c r="G138" s="27">
        <v>25000</v>
      </c>
      <c r="H138" s="25">
        <v>0</v>
      </c>
      <c r="I138" s="28">
        <v>25</v>
      </c>
      <c r="J138" s="79">
        <v>717.5</v>
      </c>
      <c r="K138" s="81">
        <f t="shared" si="22"/>
        <v>1774.9999999999998</v>
      </c>
      <c r="L138" s="41">
        <f t="shared" si="23"/>
        <v>275</v>
      </c>
      <c r="M138" s="40">
        <v>760</v>
      </c>
      <c r="N138" s="28">
        <f t="shared" si="24"/>
        <v>1772.5000000000002</v>
      </c>
      <c r="O138" s="28"/>
      <c r="P138" s="28">
        <f t="shared" ref="P138:P202" si="25">+J138+M138</f>
        <v>1477.5</v>
      </c>
      <c r="Q138" s="28">
        <f t="shared" si="18"/>
        <v>1502.5</v>
      </c>
      <c r="R138" s="28">
        <f t="shared" si="19"/>
        <v>3822.5</v>
      </c>
      <c r="S138" s="28">
        <f t="shared" si="21"/>
        <v>23497.5</v>
      </c>
      <c r="T138" s="42" t="s">
        <v>45</v>
      </c>
    </row>
    <row r="139" spans="1:20" s="12" customFormat="1" x14ac:dyDescent="0.25">
      <c r="A139" s="65">
        <v>134</v>
      </c>
      <c r="B139" s="25" t="s">
        <v>789</v>
      </c>
      <c r="C139" s="97" t="s">
        <v>932</v>
      </c>
      <c r="D139" s="25" t="s">
        <v>46</v>
      </c>
      <c r="E139" s="25" t="s">
        <v>70</v>
      </c>
      <c r="F139" s="26" t="s">
        <v>935</v>
      </c>
      <c r="G139" s="37">
        <v>25000</v>
      </c>
      <c r="H139" s="38">
        <v>0</v>
      </c>
      <c r="I139" s="28">
        <v>25</v>
      </c>
      <c r="J139" s="85">
        <v>717.5</v>
      </c>
      <c r="K139" s="86">
        <f t="shared" si="22"/>
        <v>1774.9999999999998</v>
      </c>
      <c r="L139" s="41">
        <f t="shared" si="23"/>
        <v>275</v>
      </c>
      <c r="M139" s="67">
        <v>760</v>
      </c>
      <c r="N139" s="39">
        <f t="shared" si="24"/>
        <v>1772.5000000000002</v>
      </c>
      <c r="O139" s="39"/>
      <c r="P139" s="39">
        <f t="shared" si="25"/>
        <v>1477.5</v>
      </c>
      <c r="Q139" s="28">
        <f t="shared" si="18"/>
        <v>1502.5</v>
      </c>
      <c r="R139" s="39">
        <f t="shared" si="19"/>
        <v>3822.5</v>
      </c>
      <c r="S139" s="39">
        <f t="shared" si="21"/>
        <v>23497.5</v>
      </c>
      <c r="T139" s="42" t="s">
        <v>45</v>
      </c>
    </row>
    <row r="140" spans="1:20" s="12" customFormat="1" x14ac:dyDescent="0.25">
      <c r="A140" s="65">
        <v>135</v>
      </c>
      <c r="B140" s="25" t="s">
        <v>1105</v>
      </c>
      <c r="C140" s="97" t="s">
        <v>931</v>
      </c>
      <c r="D140" s="25" t="s">
        <v>46</v>
      </c>
      <c r="E140" s="25" t="s">
        <v>70</v>
      </c>
      <c r="F140" s="26" t="s">
        <v>935</v>
      </c>
      <c r="G140" s="37">
        <v>25000</v>
      </c>
      <c r="H140" s="38">
        <v>0</v>
      </c>
      <c r="I140" s="28">
        <v>25</v>
      </c>
      <c r="J140" s="85">
        <v>717.5</v>
      </c>
      <c r="K140" s="86">
        <f t="shared" si="22"/>
        <v>1774.9999999999998</v>
      </c>
      <c r="L140" s="41">
        <f t="shared" si="23"/>
        <v>275</v>
      </c>
      <c r="M140" s="67">
        <v>760</v>
      </c>
      <c r="N140" s="39">
        <f t="shared" si="24"/>
        <v>1772.5000000000002</v>
      </c>
      <c r="O140" s="39"/>
      <c r="P140" s="39">
        <f t="shared" si="25"/>
        <v>1477.5</v>
      </c>
      <c r="Q140" s="28">
        <f t="shared" si="18"/>
        <v>1502.5</v>
      </c>
      <c r="R140" s="39">
        <f t="shared" si="19"/>
        <v>3822.5</v>
      </c>
      <c r="S140" s="39">
        <f t="shared" si="21"/>
        <v>23497.5</v>
      </c>
      <c r="T140" s="42" t="s">
        <v>45</v>
      </c>
    </row>
    <row r="141" spans="1:20" s="12" customFormat="1" x14ac:dyDescent="0.25">
      <c r="A141" s="65">
        <v>136</v>
      </c>
      <c r="B141" s="25" t="s">
        <v>50</v>
      </c>
      <c r="C141" s="97" t="s">
        <v>931</v>
      </c>
      <c r="D141" s="25" t="s">
        <v>46</v>
      </c>
      <c r="E141" s="25" t="s">
        <v>66</v>
      </c>
      <c r="F141" s="26" t="s">
        <v>940</v>
      </c>
      <c r="G141" s="27">
        <v>18000</v>
      </c>
      <c r="H141" s="25">
        <v>0</v>
      </c>
      <c r="I141" s="28">
        <v>25</v>
      </c>
      <c r="J141" s="79">
        <v>516.6</v>
      </c>
      <c r="K141" s="81">
        <f t="shared" si="22"/>
        <v>1277.9999999999998</v>
      </c>
      <c r="L141" s="41">
        <f t="shared" si="23"/>
        <v>198.00000000000003</v>
      </c>
      <c r="M141" s="40">
        <v>547.20000000000005</v>
      </c>
      <c r="N141" s="28">
        <f t="shared" si="24"/>
        <v>1276.2</v>
      </c>
      <c r="O141" s="28"/>
      <c r="P141" s="28">
        <f t="shared" si="25"/>
        <v>1063.8000000000002</v>
      </c>
      <c r="Q141" s="28">
        <f t="shared" si="18"/>
        <v>1088.8000000000002</v>
      </c>
      <c r="R141" s="28">
        <f t="shared" si="19"/>
        <v>2752.2</v>
      </c>
      <c r="S141" s="28">
        <f t="shared" si="21"/>
        <v>16911.2</v>
      </c>
      <c r="T141" s="42" t="s">
        <v>45</v>
      </c>
    </row>
    <row r="142" spans="1:20" s="12" customFormat="1" x14ac:dyDescent="0.25">
      <c r="A142" s="65">
        <v>137</v>
      </c>
      <c r="B142" s="25" t="s">
        <v>60</v>
      </c>
      <c r="C142" s="97" t="s">
        <v>931</v>
      </c>
      <c r="D142" s="25" t="s">
        <v>46</v>
      </c>
      <c r="E142" s="25" t="s">
        <v>69</v>
      </c>
      <c r="F142" s="26" t="s">
        <v>935</v>
      </c>
      <c r="G142" s="27">
        <v>18000</v>
      </c>
      <c r="H142" s="25">
        <v>0</v>
      </c>
      <c r="I142" s="28">
        <v>25</v>
      </c>
      <c r="J142" s="79">
        <v>516.6</v>
      </c>
      <c r="K142" s="81">
        <f t="shared" si="22"/>
        <v>1277.9999999999998</v>
      </c>
      <c r="L142" s="41">
        <f t="shared" si="23"/>
        <v>198.00000000000003</v>
      </c>
      <c r="M142" s="40">
        <v>547.20000000000005</v>
      </c>
      <c r="N142" s="28">
        <f t="shared" si="24"/>
        <v>1276.2</v>
      </c>
      <c r="O142" s="28"/>
      <c r="P142" s="28">
        <f t="shared" si="25"/>
        <v>1063.8000000000002</v>
      </c>
      <c r="Q142" s="28">
        <f t="shared" si="18"/>
        <v>1088.8000000000002</v>
      </c>
      <c r="R142" s="28">
        <f t="shared" si="19"/>
        <v>2752.2</v>
      </c>
      <c r="S142" s="28">
        <f t="shared" si="21"/>
        <v>16911.2</v>
      </c>
      <c r="T142" s="42" t="s">
        <v>45</v>
      </c>
    </row>
    <row r="143" spans="1:20" s="12" customFormat="1" x14ac:dyDescent="0.25">
      <c r="A143" s="65">
        <v>138</v>
      </c>
      <c r="B143" s="25" t="s">
        <v>61</v>
      </c>
      <c r="C143" s="97" t="s">
        <v>932</v>
      </c>
      <c r="D143" s="25" t="s">
        <v>46</v>
      </c>
      <c r="E143" s="25" t="s">
        <v>71</v>
      </c>
      <c r="F143" s="26" t="s">
        <v>935</v>
      </c>
      <c r="G143" s="27">
        <v>18000</v>
      </c>
      <c r="H143" s="25">
        <v>0</v>
      </c>
      <c r="I143" s="28">
        <v>25</v>
      </c>
      <c r="J143" s="79">
        <v>516.6</v>
      </c>
      <c r="K143" s="81">
        <f t="shared" si="22"/>
        <v>1277.9999999999998</v>
      </c>
      <c r="L143" s="41">
        <f t="shared" si="23"/>
        <v>198.00000000000003</v>
      </c>
      <c r="M143" s="40">
        <v>547.20000000000005</v>
      </c>
      <c r="N143" s="28">
        <f t="shared" si="24"/>
        <v>1276.2</v>
      </c>
      <c r="O143" s="28"/>
      <c r="P143" s="28">
        <f t="shared" si="25"/>
        <v>1063.8000000000002</v>
      </c>
      <c r="Q143" s="28">
        <f t="shared" si="18"/>
        <v>1088.8000000000002</v>
      </c>
      <c r="R143" s="28">
        <f t="shared" si="19"/>
        <v>2752.2</v>
      </c>
      <c r="S143" s="28">
        <f t="shared" si="21"/>
        <v>16911.2</v>
      </c>
      <c r="T143" s="42" t="s">
        <v>45</v>
      </c>
    </row>
    <row r="144" spans="1:20" s="12" customFormat="1" x14ac:dyDescent="0.25">
      <c r="A144" s="65">
        <v>139</v>
      </c>
      <c r="B144" s="25" t="s">
        <v>1081</v>
      </c>
      <c r="C144" s="97" t="s">
        <v>931</v>
      </c>
      <c r="D144" s="25" t="s">
        <v>46</v>
      </c>
      <c r="E144" s="25" t="s">
        <v>928</v>
      </c>
      <c r="F144" s="26" t="s">
        <v>939</v>
      </c>
      <c r="G144" s="37">
        <v>16500</v>
      </c>
      <c r="H144" s="25">
        <v>0</v>
      </c>
      <c r="I144" s="28">
        <v>25</v>
      </c>
      <c r="J144" s="85">
        <v>473.55</v>
      </c>
      <c r="K144" s="86">
        <f>+G144*7.1%</f>
        <v>1171.5</v>
      </c>
      <c r="L144" s="41">
        <f>+G144*1.1%</f>
        <v>181.50000000000003</v>
      </c>
      <c r="M144" s="67">
        <v>501.6</v>
      </c>
      <c r="N144" s="39">
        <f>+G144*7.09%</f>
        <v>1169.8500000000001</v>
      </c>
      <c r="O144" s="39"/>
      <c r="P144" s="39">
        <f>+J144+M144</f>
        <v>975.15000000000009</v>
      </c>
      <c r="Q144" s="28">
        <f>+H144+I144+J144+M144+O144</f>
        <v>1000.1500000000001</v>
      </c>
      <c r="R144" s="39">
        <f>+K144+L144+N144</f>
        <v>2522.8500000000004</v>
      </c>
      <c r="S144" s="39">
        <f>+G144-Q144</f>
        <v>15499.85</v>
      </c>
      <c r="T144" s="42" t="s">
        <v>45</v>
      </c>
    </row>
    <row r="145" spans="1:20" s="12" customFormat="1" x14ac:dyDescent="0.25">
      <c r="A145" s="65">
        <v>140</v>
      </c>
      <c r="B145" s="25" t="s">
        <v>999</v>
      </c>
      <c r="C145" s="97" t="s">
        <v>932</v>
      </c>
      <c r="D145" s="25" t="s">
        <v>46</v>
      </c>
      <c r="E145" s="25" t="s">
        <v>66</v>
      </c>
      <c r="F145" s="26" t="s">
        <v>935</v>
      </c>
      <c r="G145" s="27">
        <v>18000</v>
      </c>
      <c r="H145" s="25">
        <v>0</v>
      </c>
      <c r="I145" s="28">
        <v>25</v>
      </c>
      <c r="J145" s="79">
        <v>516.6</v>
      </c>
      <c r="K145" s="81">
        <f t="shared" si="22"/>
        <v>1277.9999999999998</v>
      </c>
      <c r="L145" s="41">
        <f t="shared" si="23"/>
        <v>198.00000000000003</v>
      </c>
      <c r="M145" s="40">
        <v>547.20000000000005</v>
      </c>
      <c r="N145" s="28">
        <f t="shared" si="24"/>
        <v>1276.2</v>
      </c>
      <c r="O145" s="28"/>
      <c r="P145" s="28">
        <f t="shared" si="25"/>
        <v>1063.8000000000002</v>
      </c>
      <c r="Q145" s="28">
        <f t="shared" si="18"/>
        <v>1088.8000000000002</v>
      </c>
      <c r="R145" s="28">
        <f t="shared" si="19"/>
        <v>2752.2</v>
      </c>
      <c r="S145" s="28">
        <f t="shared" si="21"/>
        <v>16911.2</v>
      </c>
      <c r="T145" s="42" t="s">
        <v>45</v>
      </c>
    </row>
    <row r="146" spans="1:20" s="12" customFormat="1" x14ac:dyDescent="0.25">
      <c r="A146" s="65">
        <v>141</v>
      </c>
      <c r="B146" s="25" t="s">
        <v>241</v>
      </c>
      <c r="C146" s="97" t="s">
        <v>932</v>
      </c>
      <c r="D146" s="25" t="s">
        <v>246</v>
      </c>
      <c r="E146" s="25" t="s">
        <v>247</v>
      </c>
      <c r="F146" s="26" t="s">
        <v>939</v>
      </c>
      <c r="G146" s="27">
        <v>42000</v>
      </c>
      <c r="H146" s="25">
        <v>724.92</v>
      </c>
      <c r="I146" s="28">
        <v>25</v>
      </c>
      <c r="J146" s="79">
        <v>1205.4000000000001</v>
      </c>
      <c r="K146" s="81">
        <f t="shared" si="22"/>
        <v>2981.9999999999995</v>
      </c>
      <c r="L146" s="41">
        <f t="shared" si="23"/>
        <v>462.00000000000006</v>
      </c>
      <c r="M146" s="40">
        <v>1276.8</v>
      </c>
      <c r="N146" s="28">
        <f t="shared" si="24"/>
        <v>2977.8</v>
      </c>
      <c r="O146" s="28"/>
      <c r="P146" s="28">
        <f t="shared" si="25"/>
        <v>2482.1999999999998</v>
      </c>
      <c r="Q146" s="28">
        <f t="shared" si="18"/>
        <v>3232.12</v>
      </c>
      <c r="R146" s="28">
        <f t="shared" si="19"/>
        <v>6421.7999999999993</v>
      </c>
      <c r="S146" s="28">
        <f t="shared" si="21"/>
        <v>38767.879999999997</v>
      </c>
      <c r="T146" s="42" t="s">
        <v>45</v>
      </c>
    </row>
    <row r="147" spans="1:20" s="12" customFormat="1" x14ac:dyDescent="0.25">
      <c r="A147" s="65">
        <v>142</v>
      </c>
      <c r="B147" s="25" t="s">
        <v>244</v>
      </c>
      <c r="C147" s="97" t="s">
        <v>931</v>
      </c>
      <c r="D147" s="25" t="s">
        <v>246</v>
      </c>
      <c r="E147" s="25" t="s">
        <v>158</v>
      </c>
      <c r="F147" s="26" t="s">
        <v>940</v>
      </c>
      <c r="G147" s="27">
        <v>55000</v>
      </c>
      <c r="H147" s="27">
        <v>2045.04</v>
      </c>
      <c r="I147" s="28">
        <v>25</v>
      </c>
      <c r="J147" s="79">
        <v>1578.5</v>
      </c>
      <c r="K147" s="81">
        <f t="shared" si="22"/>
        <v>3904.9999999999995</v>
      </c>
      <c r="L147" s="41">
        <f t="shared" si="23"/>
        <v>605.00000000000011</v>
      </c>
      <c r="M147" s="40">
        <v>1672</v>
      </c>
      <c r="N147" s="28">
        <f t="shared" si="24"/>
        <v>3899.5000000000005</v>
      </c>
      <c r="O147" s="28"/>
      <c r="P147" s="28">
        <f t="shared" si="25"/>
        <v>3250.5</v>
      </c>
      <c r="Q147" s="28">
        <f t="shared" si="18"/>
        <v>5320.54</v>
      </c>
      <c r="R147" s="28">
        <f t="shared" si="19"/>
        <v>8409.5</v>
      </c>
      <c r="S147" s="28">
        <f t="shared" si="21"/>
        <v>49679.46</v>
      </c>
      <c r="T147" s="42" t="s">
        <v>45</v>
      </c>
    </row>
    <row r="148" spans="1:20" s="12" customFormat="1" x14ac:dyDescent="0.25">
      <c r="A148" s="65">
        <v>143</v>
      </c>
      <c r="B148" s="25" t="s">
        <v>254</v>
      </c>
      <c r="C148" s="97" t="s">
        <v>932</v>
      </c>
      <c r="D148" s="25" t="s">
        <v>246</v>
      </c>
      <c r="E148" s="25" t="s">
        <v>264</v>
      </c>
      <c r="F148" s="26" t="s">
        <v>940</v>
      </c>
      <c r="G148" s="27">
        <v>100000</v>
      </c>
      <c r="H148" s="27">
        <v>11676.5</v>
      </c>
      <c r="I148" s="28">
        <v>25</v>
      </c>
      <c r="J148" s="79">
        <v>2870</v>
      </c>
      <c r="K148" s="81">
        <f t="shared" si="22"/>
        <v>7099.9999999999991</v>
      </c>
      <c r="L148" s="41">
        <f t="shared" si="23"/>
        <v>1100</v>
      </c>
      <c r="M148" s="40">
        <v>3040</v>
      </c>
      <c r="N148" s="28">
        <f t="shared" si="24"/>
        <v>7090.0000000000009</v>
      </c>
      <c r="O148" s="28"/>
      <c r="P148" s="28">
        <f t="shared" si="25"/>
        <v>5910</v>
      </c>
      <c r="Q148" s="28">
        <f t="shared" si="18"/>
        <v>17611.5</v>
      </c>
      <c r="R148" s="28">
        <f t="shared" si="19"/>
        <v>15290</v>
      </c>
      <c r="S148" s="28">
        <f t="shared" si="21"/>
        <v>82388.5</v>
      </c>
      <c r="T148" s="42" t="s">
        <v>45</v>
      </c>
    </row>
    <row r="149" spans="1:20" s="12" customFormat="1" x14ac:dyDescent="0.25">
      <c r="A149" s="65">
        <v>144</v>
      </c>
      <c r="B149" s="25" t="s">
        <v>242</v>
      </c>
      <c r="C149" s="97" t="s">
        <v>931</v>
      </c>
      <c r="D149" s="25" t="s">
        <v>246</v>
      </c>
      <c r="E149" s="25" t="s">
        <v>158</v>
      </c>
      <c r="F149" s="26" t="s">
        <v>940</v>
      </c>
      <c r="G149" s="27">
        <v>48000</v>
      </c>
      <c r="H149" s="79">
        <v>1571.73</v>
      </c>
      <c r="I149" s="28">
        <v>25</v>
      </c>
      <c r="J149" s="79">
        <v>1377.6</v>
      </c>
      <c r="K149" s="81">
        <f t="shared" si="22"/>
        <v>3407.9999999999995</v>
      </c>
      <c r="L149" s="41">
        <f t="shared" si="23"/>
        <v>528</v>
      </c>
      <c r="M149" s="40">
        <v>1459.2</v>
      </c>
      <c r="N149" s="28">
        <f t="shared" si="24"/>
        <v>3403.2000000000003</v>
      </c>
      <c r="O149" s="28"/>
      <c r="P149" s="28">
        <f t="shared" si="25"/>
        <v>2836.8</v>
      </c>
      <c r="Q149" s="28">
        <f t="shared" si="18"/>
        <v>4433.53</v>
      </c>
      <c r="R149" s="28">
        <f t="shared" si="19"/>
        <v>7339.2</v>
      </c>
      <c r="S149" s="28">
        <f t="shared" si="21"/>
        <v>43566.47</v>
      </c>
      <c r="T149" s="42" t="s">
        <v>45</v>
      </c>
    </row>
    <row r="150" spans="1:20" s="12" customFormat="1" x14ac:dyDescent="0.25">
      <c r="A150" s="65">
        <v>145</v>
      </c>
      <c r="B150" s="25" t="s">
        <v>239</v>
      </c>
      <c r="C150" s="97" t="s">
        <v>931</v>
      </c>
      <c r="D150" s="25" t="s">
        <v>246</v>
      </c>
      <c r="E150" s="25" t="s">
        <v>37</v>
      </c>
      <c r="F150" s="26" t="s">
        <v>939</v>
      </c>
      <c r="G150" s="27">
        <v>45000</v>
      </c>
      <c r="H150" s="79">
        <v>1148.33</v>
      </c>
      <c r="I150" s="28">
        <v>25</v>
      </c>
      <c r="J150" s="79">
        <v>1291.5</v>
      </c>
      <c r="K150" s="81">
        <f t="shared" si="22"/>
        <v>3194.9999999999995</v>
      </c>
      <c r="L150" s="41">
        <f t="shared" si="23"/>
        <v>495.00000000000006</v>
      </c>
      <c r="M150" s="40">
        <v>1368</v>
      </c>
      <c r="N150" s="28">
        <f t="shared" si="24"/>
        <v>3190.5</v>
      </c>
      <c r="O150" s="28"/>
      <c r="P150" s="28">
        <f t="shared" si="25"/>
        <v>2659.5</v>
      </c>
      <c r="Q150" s="28">
        <f t="shared" si="18"/>
        <v>3832.83</v>
      </c>
      <c r="R150" s="28">
        <f t="shared" si="19"/>
        <v>6880.5</v>
      </c>
      <c r="S150" s="28">
        <f t="shared" si="21"/>
        <v>41167.17</v>
      </c>
      <c r="T150" s="42" t="s">
        <v>45</v>
      </c>
    </row>
    <row r="151" spans="1:20" s="12" customFormat="1" x14ac:dyDescent="0.25">
      <c r="A151" s="65">
        <v>146</v>
      </c>
      <c r="B151" s="25" t="s">
        <v>240</v>
      </c>
      <c r="C151" s="97" t="s">
        <v>931</v>
      </c>
      <c r="D151" s="25" t="s">
        <v>246</v>
      </c>
      <c r="E151" s="25" t="s">
        <v>63</v>
      </c>
      <c r="F151" s="26" t="s">
        <v>940</v>
      </c>
      <c r="G151" s="27">
        <v>45000</v>
      </c>
      <c r="H151" s="79">
        <v>1148.33</v>
      </c>
      <c r="I151" s="28">
        <v>25</v>
      </c>
      <c r="J151" s="79">
        <v>1291.5</v>
      </c>
      <c r="K151" s="81">
        <f t="shared" si="22"/>
        <v>3194.9999999999995</v>
      </c>
      <c r="L151" s="41">
        <f t="shared" si="23"/>
        <v>495.00000000000006</v>
      </c>
      <c r="M151" s="40">
        <v>1368</v>
      </c>
      <c r="N151" s="28">
        <f t="shared" si="24"/>
        <v>3190.5</v>
      </c>
      <c r="O151" s="28"/>
      <c r="P151" s="28">
        <f t="shared" si="25"/>
        <v>2659.5</v>
      </c>
      <c r="Q151" s="28">
        <f t="shared" ref="Q151:Q214" si="26">+H151+I151+J151+M151+O151</f>
        <v>3832.83</v>
      </c>
      <c r="R151" s="28">
        <f t="shared" si="19"/>
        <v>6880.5</v>
      </c>
      <c r="S151" s="28">
        <f t="shared" ref="S151:S182" si="27">+G151-Q151</f>
        <v>41167.17</v>
      </c>
      <c r="T151" s="42" t="s">
        <v>45</v>
      </c>
    </row>
    <row r="152" spans="1:20" s="12" customFormat="1" x14ac:dyDescent="0.25">
      <c r="A152" s="65">
        <v>147</v>
      </c>
      <c r="B152" s="25" t="s">
        <v>1005</v>
      </c>
      <c r="C152" s="97" t="s">
        <v>932</v>
      </c>
      <c r="D152" s="25" t="s">
        <v>246</v>
      </c>
      <c r="E152" s="25" t="s">
        <v>112</v>
      </c>
      <c r="F152" s="26" t="s">
        <v>939</v>
      </c>
      <c r="G152" s="27">
        <v>24000</v>
      </c>
      <c r="H152" s="25">
        <v>0</v>
      </c>
      <c r="I152" s="28">
        <v>25</v>
      </c>
      <c r="J152" s="79">
        <v>688.8</v>
      </c>
      <c r="K152" s="81">
        <f t="shared" si="22"/>
        <v>1703.9999999999998</v>
      </c>
      <c r="L152" s="41">
        <f t="shared" si="23"/>
        <v>264</v>
      </c>
      <c r="M152" s="40">
        <v>729.6</v>
      </c>
      <c r="N152" s="28">
        <f t="shared" si="24"/>
        <v>1701.6000000000001</v>
      </c>
      <c r="O152" s="28"/>
      <c r="P152" s="28">
        <f t="shared" si="25"/>
        <v>1418.4</v>
      </c>
      <c r="Q152" s="28">
        <f t="shared" si="26"/>
        <v>1443.4</v>
      </c>
      <c r="R152" s="28">
        <f t="shared" ref="R152:R217" si="28">+K152+L152+N152</f>
        <v>3669.6</v>
      </c>
      <c r="S152" s="28">
        <f t="shared" si="27"/>
        <v>22556.6</v>
      </c>
      <c r="T152" s="42" t="s">
        <v>45</v>
      </c>
    </row>
    <row r="153" spans="1:20" s="12" customFormat="1" x14ac:dyDescent="0.25">
      <c r="A153" s="65">
        <v>148</v>
      </c>
      <c r="B153" s="25" t="s">
        <v>245</v>
      </c>
      <c r="C153" s="97" t="s">
        <v>931</v>
      </c>
      <c r="D153" s="25" t="s">
        <v>246</v>
      </c>
      <c r="E153" s="25" t="s">
        <v>63</v>
      </c>
      <c r="F153" s="26" t="s">
        <v>939</v>
      </c>
      <c r="G153" s="27">
        <v>40000</v>
      </c>
      <c r="H153" s="25">
        <v>442.65</v>
      </c>
      <c r="I153" s="28">
        <v>25</v>
      </c>
      <c r="J153" s="79">
        <v>1148</v>
      </c>
      <c r="K153" s="81">
        <f t="shared" si="22"/>
        <v>2839.9999999999995</v>
      </c>
      <c r="L153" s="41">
        <f t="shared" si="23"/>
        <v>440.00000000000006</v>
      </c>
      <c r="M153" s="40">
        <v>1216</v>
      </c>
      <c r="N153" s="28">
        <f t="shared" si="24"/>
        <v>2836</v>
      </c>
      <c r="O153" s="28"/>
      <c r="P153" s="28">
        <f t="shared" si="25"/>
        <v>2364</v>
      </c>
      <c r="Q153" s="28">
        <f t="shared" si="26"/>
        <v>2831.65</v>
      </c>
      <c r="R153" s="28">
        <f t="shared" si="28"/>
        <v>6116</v>
      </c>
      <c r="S153" s="28">
        <f t="shared" si="27"/>
        <v>37168.35</v>
      </c>
      <c r="T153" s="42" t="s">
        <v>45</v>
      </c>
    </row>
    <row r="154" spans="1:20" s="12" customFormat="1" x14ac:dyDescent="0.25">
      <c r="A154" s="65">
        <v>149</v>
      </c>
      <c r="B154" s="25" t="s">
        <v>249</v>
      </c>
      <c r="C154" s="97" t="s">
        <v>931</v>
      </c>
      <c r="D154" s="25" t="s">
        <v>252</v>
      </c>
      <c r="E154" s="25" t="s">
        <v>41</v>
      </c>
      <c r="F154" s="26" t="s">
        <v>940</v>
      </c>
      <c r="G154" s="27">
        <v>25000</v>
      </c>
      <c r="H154" s="25">
        <v>0</v>
      </c>
      <c r="I154" s="28">
        <v>25</v>
      </c>
      <c r="J154" s="79">
        <v>717.5</v>
      </c>
      <c r="K154" s="81">
        <f t="shared" si="22"/>
        <v>1774.9999999999998</v>
      </c>
      <c r="L154" s="41">
        <f t="shared" si="23"/>
        <v>275</v>
      </c>
      <c r="M154" s="40">
        <v>760</v>
      </c>
      <c r="N154" s="28">
        <f t="shared" si="24"/>
        <v>1772.5000000000002</v>
      </c>
      <c r="O154" s="28"/>
      <c r="P154" s="28">
        <f t="shared" si="25"/>
        <v>1477.5</v>
      </c>
      <c r="Q154" s="28">
        <f t="shared" si="26"/>
        <v>1502.5</v>
      </c>
      <c r="R154" s="28">
        <f t="shared" si="28"/>
        <v>3822.5</v>
      </c>
      <c r="S154" s="28">
        <f t="shared" si="27"/>
        <v>23497.5</v>
      </c>
      <c r="T154" s="42" t="s">
        <v>45</v>
      </c>
    </row>
    <row r="155" spans="1:20" s="12" customFormat="1" x14ac:dyDescent="0.25">
      <c r="A155" s="65">
        <v>150</v>
      </c>
      <c r="B155" s="25" t="s">
        <v>250</v>
      </c>
      <c r="C155" s="97" t="s">
        <v>931</v>
      </c>
      <c r="D155" s="25" t="s">
        <v>252</v>
      </c>
      <c r="E155" s="25" t="s">
        <v>37</v>
      </c>
      <c r="F155" s="26" t="s">
        <v>940</v>
      </c>
      <c r="G155" s="27">
        <v>25000</v>
      </c>
      <c r="H155" s="25">
        <v>0</v>
      </c>
      <c r="I155" s="28">
        <v>25</v>
      </c>
      <c r="J155" s="79">
        <v>717.5</v>
      </c>
      <c r="K155" s="81">
        <f t="shared" si="22"/>
        <v>1774.9999999999998</v>
      </c>
      <c r="L155" s="41">
        <f t="shared" si="23"/>
        <v>275</v>
      </c>
      <c r="M155" s="40">
        <v>760</v>
      </c>
      <c r="N155" s="28">
        <f t="shared" si="24"/>
        <v>1772.5000000000002</v>
      </c>
      <c r="O155" s="28"/>
      <c r="P155" s="28">
        <f t="shared" si="25"/>
        <v>1477.5</v>
      </c>
      <c r="Q155" s="28">
        <f t="shared" si="26"/>
        <v>1502.5</v>
      </c>
      <c r="R155" s="28">
        <f t="shared" si="28"/>
        <v>3822.5</v>
      </c>
      <c r="S155" s="28">
        <f t="shared" si="27"/>
        <v>23497.5</v>
      </c>
      <c r="T155" s="42" t="s">
        <v>45</v>
      </c>
    </row>
    <row r="156" spans="1:20" s="12" customFormat="1" x14ac:dyDescent="0.25">
      <c r="A156" s="65">
        <v>151</v>
      </c>
      <c r="B156" s="25" t="s">
        <v>53</v>
      </c>
      <c r="C156" s="97" t="s">
        <v>931</v>
      </c>
      <c r="D156" s="25" t="s">
        <v>252</v>
      </c>
      <c r="E156" s="25" t="s">
        <v>37</v>
      </c>
      <c r="F156" s="26" t="s">
        <v>939</v>
      </c>
      <c r="G156" s="27">
        <v>25000</v>
      </c>
      <c r="H156" s="25">
        <v>0</v>
      </c>
      <c r="I156" s="28">
        <v>25</v>
      </c>
      <c r="J156" s="79">
        <v>717.5</v>
      </c>
      <c r="K156" s="81">
        <f t="shared" si="22"/>
        <v>1774.9999999999998</v>
      </c>
      <c r="L156" s="41">
        <f t="shared" si="23"/>
        <v>275</v>
      </c>
      <c r="M156" s="40">
        <v>760</v>
      </c>
      <c r="N156" s="28">
        <f t="shared" si="24"/>
        <v>1772.5000000000002</v>
      </c>
      <c r="O156" s="28"/>
      <c r="P156" s="28">
        <f t="shared" si="25"/>
        <v>1477.5</v>
      </c>
      <c r="Q156" s="28">
        <f t="shared" si="26"/>
        <v>1502.5</v>
      </c>
      <c r="R156" s="28">
        <f t="shared" si="28"/>
        <v>3822.5</v>
      </c>
      <c r="S156" s="28">
        <f t="shared" si="27"/>
        <v>23497.5</v>
      </c>
      <c r="T156" s="42" t="s">
        <v>45</v>
      </c>
    </row>
    <row r="157" spans="1:20" s="12" customFormat="1" x14ac:dyDescent="0.25">
      <c r="A157" s="65">
        <v>152</v>
      </c>
      <c r="B157" s="25" t="s">
        <v>243</v>
      </c>
      <c r="C157" s="97" t="s">
        <v>931</v>
      </c>
      <c r="D157" s="25" t="s">
        <v>263</v>
      </c>
      <c r="E157" s="25" t="s">
        <v>248</v>
      </c>
      <c r="F157" s="26" t="s">
        <v>940</v>
      </c>
      <c r="G157" s="27">
        <v>80000</v>
      </c>
      <c r="H157" s="27">
        <v>7400.87</v>
      </c>
      <c r="I157" s="28">
        <v>25</v>
      </c>
      <c r="J157" s="79">
        <v>2296</v>
      </c>
      <c r="K157" s="81">
        <f t="shared" si="22"/>
        <v>5679.9999999999991</v>
      </c>
      <c r="L157" s="41">
        <f t="shared" si="23"/>
        <v>880.00000000000011</v>
      </c>
      <c r="M157" s="40">
        <v>2432</v>
      </c>
      <c r="N157" s="28">
        <f t="shared" si="24"/>
        <v>5672</v>
      </c>
      <c r="O157" s="28"/>
      <c r="P157" s="28">
        <f t="shared" si="25"/>
        <v>4728</v>
      </c>
      <c r="Q157" s="28">
        <f t="shared" si="26"/>
        <v>12153.869999999999</v>
      </c>
      <c r="R157" s="28">
        <f t="shared" si="28"/>
        <v>12232</v>
      </c>
      <c r="S157" s="28">
        <f t="shared" si="27"/>
        <v>67846.13</v>
      </c>
      <c r="T157" s="42" t="s">
        <v>45</v>
      </c>
    </row>
    <row r="158" spans="1:20" s="12" customFormat="1" x14ac:dyDescent="0.25">
      <c r="A158" s="65">
        <v>153</v>
      </c>
      <c r="B158" s="25" t="s">
        <v>251</v>
      </c>
      <c r="C158" s="97" t="s">
        <v>931</v>
      </c>
      <c r="D158" s="25" t="s">
        <v>263</v>
      </c>
      <c r="E158" s="25" t="s">
        <v>253</v>
      </c>
      <c r="F158" s="26" t="s">
        <v>940</v>
      </c>
      <c r="G158" s="27">
        <v>46000</v>
      </c>
      <c r="H158" s="25">
        <v>774.82</v>
      </c>
      <c r="I158" s="28">
        <v>25</v>
      </c>
      <c r="J158" s="79">
        <v>1320.2</v>
      </c>
      <c r="K158" s="81">
        <f t="shared" si="22"/>
        <v>3265.9999999999995</v>
      </c>
      <c r="L158" s="41">
        <f t="shared" si="23"/>
        <v>506.00000000000006</v>
      </c>
      <c r="M158" s="40">
        <v>1398.4</v>
      </c>
      <c r="N158" s="28">
        <f t="shared" si="24"/>
        <v>3261.4</v>
      </c>
      <c r="O158" s="28"/>
      <c r="P158" s="28">
        <f t="shared" si="25"/>
        <v>2718.6000000000004</v>
      </c>
      <c r="Q158" s="28">
        <f t="shared" si="26"/>
        <v>3518.42</v>
      </c>
      <c r="R158" s="28">
        <f t="shared" si="28"/>
        <v>7033.4</v>
      </c>
      <c r="S158" s="28">
        <f t="shared" si="27"/>
        <v>42481.58</v>
      </c>
      <c r="T158" s="42" t="s">
        <v>45</v>
      </c>
    </row>
    <row r="159" spans="1:20" s="12" customFormat="1" x14ac:dyDescent="0.25">
      <c r="A159" s="65">
        <v>154</v>
      </c>
      <c r="B159" s="25" t="s">
        <v>204</v>
      </c>
      <c r="C159" s="97" t="s">
        <v>932</v>
      </c>
      <c r="D159" s="25" t="s">
        <v>263</v>
      </c>
      <c r="E159" s="25" t="s">
        <v>207</v>
      </c>
      <c r="F159" s="26" t="s">
        <v>939</v>
      </c>
      <c r="G159" s="27">
        <v>35000</v>
      </c>
      <c r="H159" s="25">
        <v>0</v>
      </c>
      <c r="I159" s="28">
        <v>25</v>
      </c>
      <c r="J159" s="79">
        <v>1004.5</v>
      </c>
      <c r="K159" s="81">
        <f t="shared" si="22"/>
        <v>2485</v>
      </c>
      <c r="L159" s="41">
        <f t="shared" si="23"/>
        <v>385.00000000000006</v>
      </c>
      <c r="M159" s="40">
        <v>1064</v>
      </c>
      <c r="N159" s="28">
        <f t="shared" si="24"/>
        <v>2481.5</v>
      </c>
      <c r="O159" s="28"/>
      <c r="P159" s="28">
        <f t="shared" si="25"/>
        <v>2068.5</v>
      </c>
      <c r="Q159" s="28">
        <f t="shared" si="26"/>
        <v>2093.5</v>
      </c>
      <c r="R159" s="28">
        <f t="shared" si="28"/>
        <v>5351.5</v>
      </c>
      <c r="S159" s="28">
        <f t="shared" si="27"/>
        <v>32906.5</v>
      </c>
      <c r="T159" s="42" t="s">
        <v>45</v>
      </c>
    </row>
    <row r="160" spans="1:20" s="12" customFormat="1" x14ac:dyDescent="0.25">
      <c r="A160" s="65">
        <v>155</v>
      </c>
      <c r="B160" s="25" t="s">
        <v>255</v>
      </c>
      <c r="C160" s="97" t="s">
        <v>931</v>
      </c>
      <c r="D160" s="25" t="s">
        <v>263</v>
      </c>
      <c r="E160" s="25" t="s">
        <v>265</v>
      </c>
      <c r="F160" s="26" t="s">
        <v>940</v>
      </c>
      <c r="G160" s="27">
        <v>65000</v>
      </c>
      <c r="H160" s="27">
        <v>4427.58</v>
      </c>
      <c r="I160" s="28">
        <v>25</v>
      </c>
      <c r="J160" s="79">
        <v>1865.5</v>
      </c>
      <c r="K160" s="81">
        <f t="shared" si="22"/>
        <v>4615</v>
      </c>
      <c r="L160" s="41">
        <f t="shared" si="23"/>
        <v>715.00000000000011</v>
      </c>
      <c r="M160" s="40">
        <v>1976</v>
      </c>
      <c r="N160" s="28">
        <f t="shared" si="24"/>
        <v>4608.5</v>
      </c>
      <c r="O160" s="28"/>
      <c r="P160" s="28">
        <f t="shared" si="25"/>
        <v>3841.5</v>
      </c>
      <c r="Q160" s="28">
        <f t="shared" si="26"/>
        <v>8294.08</v>
      </c>
      <c r="R160" s="28">
        <f t="shared" si="28"/>
        <v>9938.5</v>
      </c>
      <c r="S160" s="28">
        <f t="shared" si="27"/>
        <v>56705.919999999998</v>
      </c>
      <c r="T160" s="42" t="s">
        <v>45</v>
      </c>
    </row>
    <row r="161" spans="1:20" s="12" customFormat="1" x14ac:dyDescent="0.25">
      <c r="A161" s="65">
        <v>156</v>
      </c>
      <c r="B161" s="25" t="s">
        <v>256</v>
      </c>
      <c r="C161" s="97" t="s">
        <v>931</v>
      </c>
      <c r="D161" s="25" t="s">
        <v>263</v>
      </c>
      <c r="E161" s="25" t="s">
        <v>207</v>
      </c>
      <c r="F161" s="26" t="s">
        <v>940</v>
      </c>
      <c r="G161" s="27">
        <v>46000</v>
      </c>
      <c r="H161" s="79">
        <v>1032.1400000000001</v>
      </c>
      <c r="I161" s="28">
        <v>25</v>
      </c>
      <c r="J161" s="79">
        <v>1320.2</v>
      </c>
      <c r="K161" s="81">
        <f t="shared" si="22"/>
        <v>3265.9999999999995</v>
      </c>
      <c r="L161" s="41">
        <f t="shared" si="23"/>
        <v>506.00000000000006</v>
      </c>
      <c r="M161" s="40">
        <v>1398.4</v>
      </c>
      <c r="N161" s="28">
        <f t="shared" si="24"/>
        <v>3261.4</v>
      </c>
      <c r="O161" s="28"/>
      <c r="P161" s="28">
        <f t="shared" si="25"/>
        <v>2718.6000000000004</v>
      </c>
      <c r="Q161" s="28">
        <f t="shared" si="26"/>
        <v>3775.7400000000002</v>
      </c>
      <c r="R161" s="28">
        <f t="shared" si="28"/>
        <v>7033.4</v>
      </c>
      <c r="S161" s="28">
        <f t="shared" si="27"/>
        <v>42224.26</v>
      </c>
      <c r="T161" s="42" t="s">
        <v>45</v>
      </c>
    </row>
    <row r="162" spans="1:20" s="12" customFormat="1" x14ac:dyDescent="0.25">
      <c r="A162" s="65">
        <v>157</v>
      </c>
      <c r="B162" s="25" t="s">
        <v>257</v>
      </c>
      <c r="C162" s="97" t="s">
        <v>931</v>
      </c>
      <c r="D162" s="25" t="s">
        <v>263</v>
      </c>
      <c r="E162" s="25" t="s">
        <v>207</v>
      </c>
      <c r="F162" s="26" t="s">
        <v>939</v>
      </c>
      <c r="G162" s="27">
        <v>40000</v>
      </c>
      <c r="H162" s="25">
        <v>185.33</v>
      </c>
      <c r="I162" s="28">
        <v>25</v>
      </c>
      <c r="J162" s="79">
        <v>1148</v>
      </c>
      <c r="K162" s="81">
        <f t="shared" si="22"/>
        <v>2839.9999999999995</v>
      </c>
      <c r="L162" s="41">
        <f t="shared" si="23"/>
        <v>440.00000000000006</v>
      </c>
      <c r="M162" s="40">
        <v>1216</v>
      </c>
      <c r="N162" s="28">
        <f t="shared" si="24"/>
        <v>2836</v>
      </c>
      <c r="O162" s="28"/>
      <c r="P162" s="28">
        <f t="shared" si="25"/>
        <v>2364</v>
      </c>
      <c r="Q162" s="28">
        <f t="shared" si="26"/>
        <v>2574.33</v>
      </c>
      <c r="R162" s="28">
        <f t="shared" si="28"/>
        <v>6116</v>
      </c>
      <c r="S162" s="28">
        <f t="shared" si="27"/>
        <v>37425.67</v>
      </c>
      <c r="T162" s="42" t="s">
        <v>45</v>
      </c>
    </row>
    <row r="163" spans="1:20" s="12" customFormat="1" x14ac:dyDescent="0.25">
      <c r="A163" s="65">
        <v>158</v>
      </c>
      <c r="B163" s="25" t="s">
        <v>259</v>
      </c>
      <c r="C163" s="97" t="s">
        <v>931</v>
      </c>
      <c r="D163" s="25" t="s">
        <v>263</v>
      </c>
      <c r="E163" s="25" t="s">
        <v>158</v>
      </c>
      <c r="F163" s="26" t="s">
        <v>939</v>
      </c>
      <c r="G163" s="27">
        <v>46000</v>
      </c>
      <c r="H163" s="79">
        <v>1032.1400000000001</v>
      </c>
      <c r="I163" s="28">
        <v>25</v>
      </c>
      <c r="J163" s="79">
        <v>1320.2</v>
      </c>
      <c r="K163" s="81">
        <f t="shared" si="22"/>
        <v>3265.9999999999995</v>
      </c>
      <c r="L163" s="41">
        <f t="shared" si="23"/>
        <v>506.00000000000006</v>
      </c>
      <c r="M163" s="40">
        <v>1398.4</v>
      </c>
      <c r="N163" s="28">
        <f t="shared" si="24"/>
        <v>3261.4</v>
      </c>
      <c r="O163" s="28"/>
      <c r="P163" s="28">
        <f t="shared" si="25"/>
        <v>2718.6000000000004</v>
      </c>
      <c r="Q163" s="28">
        <f t="shared" si="26"/>
        <v>3775.7400000000002</v>
      </c>
      <c r="R163" s="28">
        <f t="shared" si="28"/>
        <v>7033.4</v>
      </c>
      <c r="S163" s="28">
        <f t="shared" si="27"/>
        <v>42224.26</v>
      </c>
      <c r="T163" s="42" t="s">
        <v>45</v>
      </c>
    </row>
    <row r="164" spans="1:20" s="12" customFormat="1" x14ac:dyDescent="0.25">
      <c r="A164" s="65">
        <v>159</v>
      </c>
      <c r="B164" s="25" t="s">
        <v>260</v>
      </c>
      <c r="C164" s="97" t="s">
        <v>932</v>
      </c>
      <c r="D164" s="25" t="s">
        <v>263</v>
      </c>
      <c r="E164" s="25" t="s">
        <v>158</v>
      </c>
      <c r="F164" s="26" t="s">
        <v>939</v>
      </c>
      <c r="G164" s="27">
        <v>42000</v>
      </c>
      <c r="H164" s="25">
        <v>724.92</v>
      </c>
      <c r="I164" s="28">
        <v>25</v>
      </c>
      <c r="J164" s="79">
        <v>1205.4000000000001</v>
      </c>
      <c r="K164" s="81">
        <f t="shared" si="22"/>
        <v>2981.9999999999995</v>
      </c>
      <c r="L164" s="41">
        <f t="shared" si="23"/>
        <v>462.00000000000006</v>
      </c>
      <c r="M164" s="40">
        <v>1276.8</v>
      </c>
      <c r="N164" s="28">
        <f t="shared" si="24"/>
        <v>2977.8</v>
      </c>
      <c r="O164" s="28"/>
      <c r="P164" s="28">
        <f t="shared" si="25"/>
        <v>2482.1999999999998</v>
      </c>
      <c r="Q164" s="28">
        <f t="shared" si="26"/>
        <v>3232.12</v>
      </c>
      <c r="R164" s="28">
        <f t="shared" si="28"/>
        <v>6421.7999999999993</v>
      </c>
      <c r="S164" s="28">
        <f t="shared" si="27"/>
        <v>38767.879999999997</v>
      </c>
      <c r="T164" s="42" t="s">
        <v>45</v>
      </c>
    </row>
    <row r="165" spans="1:20" s="24" customFormat="1" x14ac:dyDescent="0.25">
      <c r="A165" s="65">
        <v>160</v>
      </c>
      <c r="B165" s="25" t="s">
        <v>261</v>
      </c>
      <c r="C165" s="97" t="s">
        <v>931</v>
      </c>
      <c r="D165" s="25" t="s">
        <v>263</v>
      </c>
      <c r="E165" s="25" t="s">
        <v>109</v>
      </c>
      <c r="F165" s="26" t="s">
        <v>940</v>
      </c>
      <c r="G165" s="27">
        <v>50000</v>
      </c>
      <c r="H165" s="27">
        <v>1854</v>
      </c>
      <c r="I165" s="28">
        <v>25</v>
      </c>
      <c r="J165" s="79">
        <v>1435</v>
      </c>
      <c r="K165" s="81">
        <f t="shared" si="22"/>
        <v>3549.9999999999995</v>
      </c>
      <c r="L165" s="41">
        <f t="shared" si="23"/>
        <v>550</v>
      </c>
      <c r="M165" s="40">
        <v>1520</v>
      </c>
      <c r="N165" s="28">
        <f t="shared" si="24"/>
        <v>3545.0000000000005</v>
      </c>
      <c r="O165" s="28"/>
      <c r="P165" s="28">
        <f t="shared" si="25"/>
        <v>2955</v>
      </c>
      <c r="Q165" s="28">
        <f t="shared" si="26"/>
        <v>4834</v>
      </c>
      <c r="R165" s="28">
        <f t="shared" si="28"/>
        <v>7645</v>
      </c>
      <c r="S165" s="28">
        <f t="shared" si="27"/>
        <v>45166</v>
      </c>
      <c r="T165" s="42" t="s">
        <v>45</v>
      </c>
    </row>
    <row r="166" spans="1:20" s="12" customFormat="1" x14ac:dyDescent="0.25">
      <c r="A166" s="65">
        <v>161</v>
      </c>
      <c r="B166" s="25" t="s">
        <v>262</v>
      </c>
      <c r="C166" s="97" t="s">
        <v>931</v>
      </c>
      <c r="D166" s="25" t="s">
        <v>263</v>
      </c>
      <c r="E166" s="25" t="s">
        <v>37</v>
      </c>
      <c r="F166" s="26" t="s">
        <v>940</v>
      </c>
      <c r="G166" s="27">
        <v>26250</v>
      </c>
      <c r="H166" s="25">
        <v>0</v>
      </c>
      <c r="I166" s="28">
        <v>25</v>
      </c>
      <c r="J166" s="79">
        <v>753.38</v>
      </c>
      <c r="K166" s="81">
        <f t="shared" si="22"/>
        <v>1863.7499999999998</v>
      </c>
      <c r="L166" s="41">
        <f t="shared" si="23"/>
        <v>288.75000000000006</v>
      </c>
      <c r="M166" s="40">
        <v>798</v>
      </c>
      <c r="N166" s="28">
        <f t="shared" si="24"/>
        <v>1861.1250000000002</v>
      </c>
      <c r="O166" s="28"/>
      <c r="P166" s="28">
        <f t="shared" si="25"/>
        <v>1551.38</v>
      </c>
      <c r="Q166" s="28">
        <f t="shared" si="26"/>
        <v>1576.38</v>
      </c>
      <c r="R166" s="28">
        <f t="shared" si="28"/>
        <v>4013.625</v>
      </c>
      <c r="S166" s="28">
        <f t="shared" si="27"/>
        <v>24673.62</v>
      </c>
      <c r="T166" s="42" t="s">
        <v>45</v>
      </c>
    </row>
    <row r="167" spans="1:20" s="12" customFormat="1" x14ac:dyDescent="0.25">
      <c r="A167" s="65">
        <v>162</v>
      </c>
      <c r="B167" s="25" t="s">
        <v>258</v>
      </c>
      <c r="C167" s="97" t="s">
        <v>931</v>
      </c>
      <c r="D167" s="25" t="s">
        <v>263</v>
      </c>
      <c r="E167" s="25" t="s">
        <v>66</v>
      </c>
      <c r="F167" s="26" t="s">
        <v>940</v>
      </c>
      <c r="G167" s="27">
        <v>23000</v>
      </c>
      <c r="H167" s="25">
        <v>0</v>
      </c>
      <c r="I167" s="28">
        <v>25</v>
      </c>
      <c r="J167" s="79">
        <v>660.1</v>
      </c>
      <c r="K167" s="81">
        <f t="shared" si="22"/>
        <v>1632.9999999999998</v>
      </c>
      <c r="L167" s="41">
        <f t="shared" si="23"/>
        <v>253.00000000000003</v>
      </c>
      <c r="M167" s="40">
        <v>699.2</v>
      </c>
      <c r="N167" s="28">
        <f t="shared" si="24"/>
        <v>1630.7</v>
      </c>
      <c r="O167" s="28"/>
      <c r="P167" s="28">
        <f t="shared" si="25"/>
        <v>1359.3000000000002</v>
      </c>
      <c r="Q167" s="28">
        <f t="shared" si="26"/>
        <v>1384.3000000000002</v>
      </c>
      <c r="R167" s="28">
        <f t="shared" si="28"/>
        <v>3516.7</v>
      </c>
      <c r="S167" s="28">
        <f t="shared" si="27"/>
        <v>21615.7</v>
      </c>
      <c r="T167" s="42" t="s">
        <v>45</v>
      </c>
    </row>
    <row r="168" spans="1:20" s="12" customFormat="1" x14ac:dyDescent="0.25">
      <c r="A168" s="65">
        <v>163</v>
      </c>
      <c r="B168" s="25" t="s">
        <v>267</v>
      </c>
      <c r="C168" s="97" t="s">
        <v>931</v>
      </c>
      <c r="D168" s="25" t="s">
        <v>266</v>
      </c>
      <c r="E168" s="25" t="s">
        <v>198</v>
      </c>
      <c r="F168" s="26" t="s">
        <v>940</v>
      </c>
      <c r="G168" s="27">
        <v>100000</v>
      </c>
      <c r="H168" s="27">
        <v>12105.37</v>
      </c>
      <c r="I168" s="28">
        <v>25</v>
      </c>
      <c r="J168" s="79">
        <v>2870</v>
      </c>
      <c r="K168" s="81">
        <f t="shared" si="22"/>
        <v>7099.9999999999991</v>
      </c>
      <c r="L168" s="41">
        <f t="shared" si="23"/>
        <v>1100</v>
      </c>
      <c r="M168" s="40">
        <v>3040</v>
      </c>
      <c r="N168" s="28">
        <f t="shared" si="24"/>
        <v>7090.0000000000009</v>
      </c>
      <c r="O168" s="28"/>
      <c r="P168" s="28">
        <f t="shared" si="25"/>
        <v>5910</v>
      </c>
      <c r="Q168" s="28">
        <f t="shared" si="26"/>
        <v>18040.370000000003</v>
      </c>
      <c r="R168" s="28">
        <f t="shared" si="28"/>
        <v>15290</v>
      </c>
      <c r="S168" s="28">
        <f t="shared" si="27"/>
        <v>81959.63</v>
      </c>
      <c r="T168" s="42" t="s">
        <v>45</v>
      </c>
    </row>
    <row r="169" spans="1:20" s="12" customFormat="1" x14ac:dyDescent="0.25">
      <c r="A169" s="65">
        <v>164</v>
      </c>
      <c r="B169" s="25" t="s">
        <v>1124</v>
      </c>
      <c r="C169" s="97" t="s">
        <v>931</v>
      </c>
      <c r="D169" s="25" t="s">
        <v>266</v>
      </c>
      <c r="E169" s="25" t="s">
        <v>270</v>
      </c>
      <c r="F169" s="26" t="s">
        <v>940</v>
      </c>
      <c r="G169" s="27">
        <v>46000</v>
      </c>
      <c r="H169" s="79">
        <v>1289.46</v>
      </c>
      <c r="I169" s="28">
        <v>25</v>
      </c>
      <c r="J169" s="79">
        <v>1320.2</v>
      </c>
      <c r="K169" s="81">
        <f t="shared" si="22"/>
        <v>3265.9999999999995</v>
      </c>
      <c r="L169" s="41">
        <f t="shared" si="23"/>
        <v>506.00000000000006</v>
      </c>
      <c r="M169" s="40">
        <v>1398.4</v>
      </c>
      <c r="N169" s="28">
        <f t="shared" si="24"/>
        <v>3261.4</v>
      </c>
      <c r="O169" s="28"/>
      <c r="P169" s="28">
        <f t="shared" si="25"/>
        <v>2718.6000000000004</v>
      </c>
      <c r="Q169" s="28">
        <f t="shared" si="26"/>
        <v>4033.06</v>
      </c>
      <c r="R169" s="28">
        <f t="shared" si="28"/>
        <v>7033.4</v>
      </c>
      <c r="S169" s="28">
        <f t="shared" si="27"/>
        <v>41966.94</v>
      </c>
      <c r="T169" s="42" t="s">
        <v>45</v>
      </c>
    </row>
    <row r="170" spans="1:20" s="12" customFormat="1" x14ac:dyDescent="0.25">
      <c r="A170" s="65">
        <v>165</v>
      </c>
      <c r="B170" s="25" t="s">
        <v>269</v>
      </c>
      <c r="C170" s="97" t="s">
        <v>931</v>
      </c>
      <c r="D170" s="25" t="s">
        <v>266</v>
      </c>
      <c r="E170" s="25" t="s">
        <v>207</v>
      </c>
      <c r="F170" s="26" t="s">
        <v>940</v>
      </c>
      <c r="G170" s="27">
        <v>46000</v>
      </c>
      <c r="H170" s="79">
        <v>1289.46</v>
      </c>
      <c r="I170" s="28">
        <v>25</v>
      </c>
      <c r="J170" s="79">
        <v>1320.2</v>
      </c>
      <c r="K170" s="81">
        <f t="shared" si="22"/>
        <v>3265.9999999999995</v>
      </c>
      <c r="L170" s="41">
        <f t="shared" si="23"/>
        <v>506.00000000000006</v>
      </c>
      <c r="M170" s="40">
        <v>1398.4</v>
      </c>
      <c r="N170" s="28">
        <f t="shared" si="24"/>
        <v>3261.4</v>
      </c>
      <c r="O170" s="28"/>
      <c r="P170" s="28">
        <f t="shared" si="25"/>
        <v>2718.6000000000004</v>
      </c>
      <c r="Q170" s="28">
        <f t="shared" si="26"/>
        <v>4033.06</v>
      </c>
      <c r="R170" s="28">
        <f t="shared" si="28"/>
        <v>7033.4</v>
      </c>
      <c r="S170" s="28">
        <f t="shared" si="27"/>
        <v>41966.94</v>
      </c>
      <c r="T170" s="42" t="s">
        <v>45</v>
      </c>
    </row>
    <row r="171" spans="1:20" s="12" customFormat="1" x14ac:dyDescent="0.25">
      <c r="A171" s="65">
        <v>166</v>
      </c>
      <c r="B171" s="25" t="s">
        <v>268</v>
      </c>
      <c r="C171" s="97" t="s">
        <v>931</v>
      </c>
      <c r="D171" s="25" t="s">
        <v>266</v>
      </c>
      <c r="E171" s="25" t="s">
        <v>37</v>
      </c>
      <c r="F171" s="26" t="s">
        <v>939</v>
      </c>
      <c r="G171" s="27">
        <v>40000</v>
      </c>
      <c r="H171" s="25">
        <v>442.65</v>
      </c>
      <c r="I171" s="28">
        <v>25</v>
      </c>
      <c r="J171" s="79">
        <v>1148</v>
      </c>
      <c r="K171" s="81">
        <f t="shared" si="22"/>
        <v>2839.9999999999995</v>
      </c>
      <c r="L171" s="41">
        <f t="shared" si="23"/>
        <v>440.00000000000006</v>
      </c>
      <c r="M171" s="40">
        <v>1216</v>
      </c>
      <c r="N171" s="28">
        <f t="shared" si="24"/>
        <v>2836</v>
      </c>
      <c r="O171" s="28"/>
      <c r="P171" s="28">
        <f t="shared" si="25"/>
        <v>2364</v>
      </c>
      <c r="Q171" s="28">
        <f t="shared" si="26"/>
        <v>2831.65</v>
      </c>
      <c r="R171" s="28">
        <f t="shared" si="28"/>
        <v>6116</v>
      </c>
      <c r="S171" s="28">
        <f t="shared" si="27"/>
        <v>37168.35</v>
      </c>
      <c r="T171" s="42" t="s">
        <v>45</v>
      </c>
    </row>
    <row r="172" spans="1:20" s="12" customFormat="1" x14ac:dyDescent="0.25">
      <c r="A172" s="65">
        <v>167</v>
      </c>
      <c r="B172" s="25" t="s">
        <v>178</v>
      </c>
      <c r="C172" s="97" t="s">
        <v>931</v>
      </c>
      <c r="D172" s="25" t="s">
        <v>179</v>
      </c>
      <c r="E172" s="25" t="s">
        <v>123</v>
      </c>
      <c r="F172" s="26" t="s">
        <v>939</v>
      </c>
      <c r="G172" s="27">
        <v>35000</v>
      </c>
      <c r="H172" s="25">
        <v>0</v>
      </c>
      <c r="I172" s="28">
        <v>25</v>
      </c>
      <c r="J172" s="79">
        <v>1004.5</v>
      </c>
      <c r="K172" s="81">
        <f t="shared" si="22"/>
        <v>2485</v>
      </c>
      <c r="L172" s="41">
        <f t="shared" si="23"/>
        <v>385.00000000000006</v>
      </c>
      <c r="M172" s="40">
        <v>1064</v>
      </c>
      <c r="N172" s="28">
        <f t="shared" si="24"/>
        <v>2481.5</v>
      </c>
      <c r="O172" s="28"/>
      <c r="P172" s="28">
        <f t="shared" si="25"/>
        <v>2068.5</v>
      </c>
      <c r="Q172" s="28">
        <f t="shared" si="26"/>
        <v>2093.5</v>
      </c>
      <c r="R172" s="28">
        <f t="shared" si="28"/>
        <v>5351.5</v>
      </c>
      <c r="S172" s="28">
        <f t="shared" si="27"/>
        <v>32906.5</v>
      </c>
      <c r="T172" s="42" t="s">
        <v>45</v>
      </c>
    </row>
    <row r="173" spans="1:20" s="12" customFormat="1" x14ac:dyDescent="0.25">
      <c r="A173" s="65">
        <v>168</v>
      </c>
      <c r="B173" s="25" t="s">
        <v>236</v>
      </c>
      <c r="C173" s="97" t="s">
        <v>931</v>
      </c>
      <c r="D173" s="25" t="s">
        <v>234</v>
      </c>
      <c r="E173" s="25" t="s">
        <v>169</v>
      </c>
      <c r="F173" s="26" t="s">
        <v>939</v>
      </c>
      <c r="G173" s="27">
        <v>61000</v>
      </c>
      <c r="H173" s="27">
        <v>3674.86</v>
      </c>
      <c r="I173" s="28">
        <v>25</v>
      </c>
      <c r="J173" s="79">
        <v>1750.7</v>
      </c>
      <c r="K173" s="81">
        <f t="shared" si="22"/>
        <v>4331</v>
      </c>
      <c r="L173" s="41">
        <f t="shared" si="23"/>
        <v>671.00000000000011</v>
      </c>
      <c r="M173" s="40">
        <v>1854.4</v>
      </c>
      <c r="N173" s="28">
        <f t="shared" si="24"/>
        <v>4324.9000000000005</v>
      </c>
      <c r="O173" s="28"/>
      <c r="P173" s="28">
        <f t="shared" si="25"/>
        <v>3605.1000000000004</v>
      </c>
      <c r="Q173" s="28">
        <f t="shared" si="26"/>
        <v>7304.9600000000009</v>
      </c>
      <c r="R173" s="28">
        <f t="shared" si="28"/>
        <v>9326.9000000000015</v>
      </c>
      <c r="S173" s="28">
        <f t="shared" si="27"/>
        <v>53695.040000000001</v>
      </c>
      <c r="T173" s="42" t="s">
        <v>45</v>
      </c>
    </row>
    <row r="174" spans="1:20" s="12" customFormat="1" x14ac:dyDescent="0.25">
      <c r="A174" s="65">
        <v>169</v>
      </c>
      <c r="B174" s="25" t="s">
        <v>235</v>
      </c>
      <c r="C174" s="97" t="s">
        <v>931</v>
      </c>
      <c r="D174" s="25" t="s">
        <v>234</v>
      </c>
      <c r="E174" s="25" t="s">
        <v>237</v>
      </c>
      <c r="F174" s="26" t="s">
        <v>939</v>
      </c>
      <c r="G174" s="27">
        <v>50000</v>
      </c>
      <c r="H174" s="27">
        <v>1339.36</v>
      </c>
      <c r="I174" s="28">
        <v>25</v>
      </c>
      <c r="J174" s="79">
        <v>1435</v>
      </c>
      <c r="K174" s="81">
        <f t="shared" si="22"/>
        <v>3549.9999999999995</v>
      </c>
      <c r="L174" s="41">
        <f t="shared" si="23"/>
        <v>550</v>
      </c>
      <c r="M174" s="40">
        <v>1520</v>
      </c>
      <c r="N174" s="28">
        <f t="shared" si="24"/>
        <v>3545.0000000000005</v>
      </c>
      <c r="O174" s="28"/>
      <c r="P174" s="28">
        <f t="shared" si="25"/>
        <v>2955</v>
      </c>
      <c r="Q174" s="28">
        <f t="shared" si="26"/>
        <v>4319.3599999999997</v>
      </c>
      <c r="R174" s="28">
        <f t="shared" si="28"/>
        <v>7645</v>
      </c>
      <c r="S174" s="28">
        <f t="shared" si="27"/>
        <v>45680.639999999999</v>
      </c>
      <c r="T174" s="42" t="s">
        <v>45</v>
      </c>
    </row>
    <row r="175" spans="1:20" s="12" customFormat="1" x14ac:dyDescent="0.25">
      <c r="A175" s="65">
        <v>170</v>
      </c>
      <c r="B175" s="25" t="s">
        <v>181</v>
      </c>
      <c r="C175" s="97" t="s">
        <v>931</v>
      </c>
      <c r="D175" s="25" t="s">
        <v>180</v>
      </c>
      <c r="E175" s="25" t="s">
        <v>184</v>
      </c>
      <c r="F175" s="26" t="s">
        <v>939</v>
      </c>
      <c r="G175" s="27">
        <v>90000</v>
      </c>
      <c r="H175" s="27">
        <v>9324.25</v>
      </c>
      <c r="I175" s="28">
        <v>25</v>
      </c>
      <c r="J175" s="79">
        <v>2583</v>
      </c>
      <c r="K175" s="81">
        <f t="shared" si="22"/>
        <v>6389.9999999999991</v>
      </c>
      <c r="L175" s="41">
        <f t="shared" si="23"/>
        <v>990.00000000000011</v>
      </c>
      <c r="M175" s="40">
        <v>2736</v>
      </c>
      <c r="N175" s="28">
        <f t="shared" si="24"/>
        <v>6381</v>
      </c>
      <c r="O175" s="28"/>
      <c r="P175" s="28">
        <f t="shared" si="25"/>
        <v>5319</v>
      </c>
      <c r="Q175" s="28">
        <f t="shared" si="26"/>
        <v>14668.25</v>
      </c>
      <c r="R175" s="28">
        <f t="shared" si="28"/>
        <v>13761</v>
      </c>
      <c r="S175" s="28">
        <f t="shared" si="27"/>
        <v>75331.75</v>
      </c>
      <c r="T175" s="42" t="s">
        <v>45</v>
      </c>
    </row>
    <row r="176" spans="1:20" s="12" customFormat="1" x14ac:dyDescent="0.25">
      <c r="A176" s="65">
        <v>171</v>
      </c>
      <c r="B176" s="25" t="s">
        <v>1002</v>
      </c>
      <c r="C176" s="97" t="s">
        <v>1001</v>
      </c>
      <c r="D176" s="25" t="s">
        <v>180</v>
      </c>
      <c r="E176" s="25" t="s">
        <v>1003</v>
      </c>
      <c r="F176" s="26" t="s">
        <v>939</v>
      </c>
      <c r="G176" s="27">
        <v>25000</v>
      </c>
      <c r="H176" s="25">
        <v>0</v>
      </c>
      <c r="I176" s="28">
        <v>25</v>
      </c>
      <c r="J176" s="79">
        <v>717.5</v>
      </c>
      <c r="K176" s="81">
        <f t="shared" si="22"/>
        <v>1774.9999999999998</v>
      </c>
      <c r="L176" s="41">
        <f t="shared" si="23"/>
        <v>275</v>
      </c>
      <c r="M176" s="40">
        <v>760</v>
      </c>
      <c r="N176" s="28">
        <f t="shared" si="24"/>
        <v>1772.5000000000002</v>
      </c>
      <c r="O176" s="28"/>
      <c r="P176" s="28">
        <f t="shared" si="25"/>
        <v>1477.5</v>
      </c>
      <c r="Q176" s="28">
        <f t="shared" si="26"/>
        <v>1502.5</v>
      </c>
      <c r="R176" s="28">
        <f t="shared" si="28"/>
        <v>3822.5</v>
      </c>
      <c r="S176" s="28">
        <f t="shared" si="27"/>
        <v>23497.5</v>
      </c>
      <c r="T176" s="42" t="s">
        <v>45</v>
      </c>
    </row>
    <row r="177" spans="1:20" s="12" customFormat="1" x14ac:dyDescent="0.25">
      <c r="A177" s="65">
        <v>172</v>
      </c>
      <c r="B177" s="25" t="s">
        <v>1121</v>
      </c>
      <c r="C177" s="97" t="s">
        <v>932</v>
      </c>
      <c r="D177" s="25" t="s">
        <v>180</v>
      </c>
      <c r="E177" s="25" t="s">
        <v>1023</v>
      </c>
      <c r="F177" s="26" t="s">
        <v>939</v>
      </c>
      <c r="G177" s="27">
        <v>25000</v>
      </c>
      <c r="H177" s="25">
        <v>0</v>
      </c>
      <c r="I177" s="28">
        <v>25</v>
      </c>
      <c r="J177" s="79">
        <v>717.5</v>
      </c>
      <c r="K177" s="81">
        <f t="shared" si="22"/>
        <v>1774.9999999999998</v>
      </c>
      <c r="L177" s="41">
        <f t="shared" si="23"/>
        <v>275</v>
      </c>
      <c r="M177" s="40">
        <v>760</v>
      </c>
      <c r="N177" s="28">
        <f t="shared" si="24"/>
        <v>1772.5000000000002</v>
      </c>
      <c r="O177" s="28"/>
      <c r="P177" s="28">
        <f t="shared" si="25"/>
        <v>1477.5</v>
      </c>
      <c r="Q177" s="28">
        <f t="shared" si="26"/>
        <v>1502.5</v>
      </c>
      <c r="R177" s="28">
        <f t="shared" si="28"/>
        <v>3822.5</v>
      </c>
      <c r="S177" s="28">
        <f t="shared" si="27"/>
        <v>23497.5</v>
      </c>
      <c r="T177" s="42" t="s">
        <v>45</v>
      </c>
    </row>
    <row r="178" spans="1:20" s="12" customFormat="1" x14ac:dyDescent="0.25">
      <c r="A178" s="65">
        <v>173</v>
      </c>
      <c r="B178" s="25" t="s">
        <v>182</v>
      </c>
      <c r="C178" s="97" t="s">
        <v>931</v>
      </c>
      <c r="D178" s="25" t="s">
        <v>180</v>
      </c>
      <c r="E178" s="25" t="s">
        <v>37</v>
      </c>
      <c r="F178" s="26" t="s">
        <v>940</v>
      </c>
      <c r="G178" s="27">
        <v>25000</v>
      </c>
      <c r="H178" s="25">
        <v>0</v>
      </c>
      <c r="I178" s="28">
        <v>25</v>
      </c>
      <c r="J178" s="79">
        <v>717.5</v>
      </c>
      <c r="K178" s="81">
        <f t="shared" si="22"/>
        <v>1774.9999999999998</v>
      </c>
      <c r="L178" s="41">
        <f t="shared" si="23"/>
        <v>275</v>
      </c>
      <c r="M178" s="40">
        <v>760</v>
      </c>
      <c r="N178" s="28">
        <f t="shared" si="24"/>
        <v>1772.5000000000002</v>
      </c>
      <c r="O178" s="28"/>
      <c r="P178" s="28">
        <f t="shared" si="25"/>
        <v>1477.5</v>
      </c>
      <c r="Q178" s="28">
        <f t="shared" si="26"/>
        <v>1502.5</v>
      </c>
      <c r="R178" s="28">
        <f t="shared" si="28"/>
        <v>3822.5</v>
      </c>
      <c r="S178" s="28">
        <f t="shared" si="27"/>
        <v>23497.5</v>
      </c>
      <c r="T178" s="42" t="s">
        <v>45</v>
      </c>
    </row>
    <row r="179" spans="1:20" s="12" customFormat="1" x14ac:dyDescent="0.25">
      <c r="A179" s="65">
        <v>174</v>
      </c>
      <c r="B179" s="25" t="s">
        <v>183</v>
      </c>
      <c r="C179" s="97" t="s">
        <v>932</v>
      </c>
      <c r="D179" s="25" t="s">
        <v>180</v>
      </c>
      <c r="E179" s="25" t="s">
        <v>41</v>
      </c>
      <c r="F179" s="26" t="s">
        <v>940</v>
      </c>
      <c r="G179" s="27">
        <v>25000</v>
      </c>
      <c r="H179" s="25">
        <v>0</v>
      </c>
      <c r="I179" s="28">
        <v>25</v>
      </c>
      <c r="J179" s="79">
        <v>717.5</v>
      </c>
      <c r="K179" s="81">
        <f t="shared" si="22"/>
        <v>1774.9999999999998</v>
      </c>
      <c r="L179" s="41">
        <f t="shared" si="23"/>
        <v>275</v>
      </c>
      <c r="M179" s="40">
        <v>760</v>
      </c>
      <c r="N179" s="28">
        <f t="shared" si="24"/>
        <v>1772.5000000000002</v>
      </c>
      <c r="O179" s="28"/>
      <c r="P179" s="28">
        <f t="shared" si="25"/>
        <v>1477.5</v>
      </c>
      <c r="Q179" s="28">
        <f t="shared" si="26"/>
        <v>1502.5</v>
      </c>
      <c r="R179" s="28">
        <f t="shared" si="28"/>
        <v>3822.5</v>
      </c>
      <c r="S179" s="28">
        <f t="shared" si="27"/>
        <v>23497.5</v>
      </c>
      <c r="T179" s="42" t="s">
        <v>45</v>
      </c>
    </row>
    <row r="180" spans="1:20" s="12" customFormat="1" x14ac:dyDescent="0.25">
      <c r="A180" s="65">
        <v>175</v>
      </c>
      <c r="B180" s="25" t="s">
        <v>1068</v>
      </c>
      <c r="C180" s="97" t="s">
        <v>932</v>
      </c>
      <c r="D180" s="25" t="s">
        <v>180</v>
      </c>
      <c r="E180" s="25" t="s">
        <v>1023</v>
      </c>
      <c r="F180" s="26" t="s">
        <v>935</v>
      </c>
      <c r="G180" s="27">
        <v>40000</v>
      </c>
      <c r="H180" s="25">
        <v>442.65</v>
      </c>
      <c r="I180" s="28">
        <v>25</v>
      </c>
      <c r="J180" s="79">
        <v>1148</v>
      </c>
      <c r="K180" s="81">
        <f t="shared" si="22"/>
        <v>2839.9999999999995</v>
      </c>
      <c r="L180" s="41">
        <f t="shared" si="23"/>
        <v>440.00000000000006</v>
      </c>
      <c r="M180" s="40">
        <v>1216</v>
      </c>
      <c r="N180" s="28">
        <f t="shared" si="24"/>
        <v>2836</v>
      </c>
      <c r="O180" s="28"/>
      <c r="P180" s="28">
        <f t="shared" si="25"/>
        <v>2364</v>
      </c>
      <c r="Q180" s="28">
        <f t="shared" si="26"/>
        <v>2831.65</v>
      </c>
      <c r="R180" s="28">
        <f t="shared" si="28"/>
        <v>6116</v>
      </c>
      <c r="S180" s="28">
        <f t="shared" si="27"/>
        <v>37168.35</v>
      </c>
      <c r="T180" s="42" t="s">
        <v>45</v>
      </c>
    </row>
    <row r="181" spans="1:20" s="12" customFormat="1" x14ac:dyDescent="0.25">
      <c r="A181" s="65">
        <v>176</v>
      </c>
      <c r="B181" s="25" t="s">
        <v>1080</v>
      </c>
      <c r="C181" s="97" t="s">
        <v>932</v>
      </c>
      <c r="D181" s="25" t="s">
        <v>180</v>
      </c>
      <c r="E181" s="25" t="s">
        <v>1023</v>
      </c>
      <c r="F181" s="26" t="s">
        <v>935</v>
      </c>
      <c r="G181" s="27">
        <v>25000</v>
      </c>
      <c r="H181" s="25">
        <v>0</v>
      </c>
      <c r="I181" s="28">
        <v>25</v>
      </c>
      <c r="J181" s="79">
        <v>717.5</v>
      </c>
      <c r="K181" s="81">
        <f t="shared" si="22"/>
        <v>1774.9999999999998</v>
      </c>
      <c r="L181" s="41">
        <f t="shared" si="23"/>
        <v>275</v>
      </c>
      <c r="M181" s="40">
        <v>760</v>
      </c>
      <c r="N181" s="28">
        <f t="shared" si="24"/>
        <v>1772.5000000000002</v>
      </c>
      <c r="O181" s="28"/>
      <c r="P181" s="28">
        <f t="shared" si="25"/>
        <v>1477.5</v>
      </c>
      <c r="Q181" s="28">
        <f t="shared" si="26"/>
        <v>1502.5</v>
      </c>
      <c r="R181" s="28">
        <f t="shared" si="28"/>
        <v>3822.5</v>
      </c>
      <c r="S181" s="28">
        <f t="shared" si="27"/>
        <v>23497.5</v>
      </c>
      <c r="T181" s="42" t="s">
        <v>45</v>
      </c>
    </row>
    <row r="182" spans="1:20" s="12" customFormat="1" x14ac:dyDescent="0.25">
      <c r="A182" s="65">
        <v>177</v>
      </c>
      <c r="B182" s="25" t="s">
        <v>1107</v>
      </c>
      <c r="C182" s="97" t="s">
        <v>932</v>
      </c>
      <c r="D182" s="25" t="s">
        <v>185</v>
      </c>
      <c r="E182" s="25" t="s">
        <v>1106</v>
      </c>
      <c r="F182" s="26" t="s">
        <v>939</v>
      </c>
      <c r="G182" s="27">
        <v>45000</v>
      </c>
      <c r="H182" s="79">
        <v>1148.33</v>
      </c>
      <c r="I182" s="28">
        <v>25</v>
      </c>
      <c r="J182" s="79">
        <v>1291.5</v>
      </c>
      <c r="K182" s="81">
        <f t="shared" si="22"/>
        <v>3194.9999999999995</v>
      </c>
      <c r="L182" s="41">
        <f t="shared" si="23"/>
        <v>495.00000000000006</v>
      </c>
      <c r="M182" s="40">
        <v>1368</v>
      </c>
      <c r="N182" s="28">
        <f t="shared" si="24"/>
        <v>3190.5</v>
      </c>
      <c r="O182" s="28"/>
      <c r="P182" s="28">
        <f t="shared" si="25"/>
        <v>2659.5</v>
      </c>
      <c r="Q182" s="28">
        <f t="shared" si="26"/>
        <v>3832.83</v>
      </c>
      <c r="R182" s="28">
        <f t="shared" si="28"/>
        <v>6880.5</v>
      </c>
      <c r="S182" s="28">
        <f t="shared" si="27"/>
        <v>41167.17</v>
      </c>
      <c r="T182" s="42" t="s">
        <v>45</v>
      </c>
    </row>
    <row r="183" spans="1:20" s="12" customFormat="1" x14ac:dyDescent="0.25">
      <c r="A183" s="65">
        <v>178</v>
      </c>
      <c r="B183" s="25" t="s">
        <v>187</v>
      </c>
      <c r="C183" s="97" t="s">
        <v>932</v>
      </c>
      <c r="D183" s="25" t="s">
        <v>185</v>
      </c>
      <c r="E183" s="25" t="s">
        <v>196</v>
      </c>
      <c r="F183" s="26" t="s">
        <v>940</v>
      </c>
      <c r="G183" s="27">
        <v>26250</v>
      </c>
      <c r="H183" s="25">
        <v>0</v>
      </c>
      <c r="I183" s="28">
        <v>25</v>
      </c>
      <c r="J183" s="79">
        <v>753.38</v>
      </c>
      <c r="K183" s="81">
        <f t="shared" si="22"/>
        <v>1863.7499999999998</v>
      </c>
      <c r="L183" s="41">
        <f t="shared" si="23"/>
        <v>288.75000000000006</v>
      </c>
      <c r="M183" s="40">
        <v>798</v>
      </c>
      <c r="N183" s="28">
        <f t="shared" si="24"/>
        <v>1861.1250000000002</v>
      </c>
      <c r="O183" s="28"/>
      <c r="P183" s="28">
        <f t="shared" si="25"/>
        <v>1551.38</v>
      </c>
      <c r="Q183" s="28">
        <f t="shared" si="26"/>
        <v>1576.38</v>
      </c>
      <c r="R183" s="28">
        <f t="shared" si="28"/>
        <v>4013.625</v>
      </c>
      <c r="S183" s="28">
        <f t="shared" ref="S183:S215" si="29">+G183-Q183</f>
        <v>24673.62</v>
      </c>
      <c r="T183" s="42" t="s">
        <v>45</v>
      </c>
    </row>
    <row r="184" spans="1:20" s="12" customFormat="1" x14ac:dyDescent="0.25">
      <c r="A184" s="65">
        <v>179</v>
      </c>
      <c r="B184" s="25" t="s">
        <v>192</v>
      </c>
      <c r="C184" s="97" t="s">
        <v>932</v>
      </c>
      <c r="D184" s="25" t="s">
        <v>185</v>
      </c>
      <c r="E184" s="25" t="s">
        <v>1108</v>
      </c>
      <c r="F184" s="26" t="s">
        <v>939</v>
      </c>
      <c r="G184" s="27">
        <v>55000</v>
      </c>
      <c r="H184" s="79">
        <v>2559.6799999999998</v>
      </c>
      <c r="I184" s="28">
        <v>25</v>
      </c>
      <c r="J184" s="79">
        <v>1578.5</v>
      </c>
      <c r="K184" s="81">
        <f t="shared" si="22"/>
        <v>3904.9999999999995</v>
      </c>
      <c r="L184" s="41">
        <f t="shared" si="23"/>
        <v>605.00000000000011</v>
      </c>
      <c r="M184" s="40">
        <v>1672</v>
      </c>
      <c r="N184" s="28">
        <f t="shared" si="24"/>
        <v>3899.5000000000005</v>
      </c>
      <c r="O184" s="28"/>
      <c r="P184" s="28">
        <f t="shared" si="25"/>
        <v>3250.5</v>
      </c>
      <c r="Q184" s="28">
        <f t="shared" si="26"/>
        <v>5835.18</v>
      </c>
      <c r="R184" s="28">
        <f t="shared" si="28"/>
        <v>8409.5</v>
      </c>
      <c r="S184" s="28">
        <f t="shared" si="29"/>
        <v>49164.82</v>
      </c>
      <c r="T184" s="42" t="s">
        <v>45</v>
      </c>
    </row>
    <row r="185" spans="1:20" s="12" customFormat="1" x14ac:dyDescent="0.25">
      <c r="A185" s="65">
        <v>180</v>
      </c>
      <c r="B185" s="25" t="s">
        <v>944</v>
      </c>
      <c r="C185" s="97" t="s">
        <v>932</v>
      </c>
      <c r="D185" s="25" t="s">
        <v>185</v>
      </c>
      <c r="E185" s="25" t="s">
        <v>200</v>
      </c>
      <c r="F185" s="26" t="s">
        <v>939</v>
      </c>
      <c r="G185" s="27">
        <v>25000</v>
      </c>
      <c r="H185" s="25">
        <v>0</v>
      </c>
      <c r="I185" s="28">
        <v>25</v>
      </c>
      <c r="J185" s="79">
        <v>717.5</v>
      </c>
      <c r="K185" s="81">
        <f t="shared" si="22"/>
        <v>1774.9999999999998</v>
      </c>
      <c r="L185" s="41">
        <f t="shared" si="23"/>
        <v>275</v>
      </c>
      <c r="M185" s="40">
        <v>760</v>
      </c>
      <c r="N185" s="28">
        <f t="shared" si="24"/>
        <v>1772.5000000000002</v>
      </c>
      <c r="O185" s="28"/>
      <c r="P185" s="28">
        <f t="shared" si="25"/>
        <v>1477.5</v>
      </c>
      <c r="Q185" s="28">
        <f t="shared" si="26"/>
        <v>1502.5</v>
      </c>
      <c r="R185" s="28">
        <f t="shared" si="28"/>
        <v>3822.5</v>
      </c>
      <c r="S185" s="28">
        <f t="shared" si="29"/>
        <v>23497.5</v>
      </c>
      <c r="T185" s="42" t="s">
        <v>45</v>
      </c>
    </row>
    <row r="186" spans="1:20" s="12" customFormat="1" x14ac:dyDescent="0.25">
      <c r="A186" s="65">
        <v>181</v>
      </c>
      <c r="B186" s="25" t="s">
        <v>1000</v>
      </c>
      <c r="C186" s="97" t="s">
        <v>932</v>
      </c>
      <c r="D186" s="25" t="s">
        <v>185</v>
      </c>
      <c r="E186" s="25" t="s">
        <v>194</v>
      </c>
      <c r="F186" s="26" t="s">
        <v>939</v>
      </c>
      <c r="G186" s="27">
        <v>24000</v>
      </c>
      <c r="H186" s="25">
        <v>0</v>
      </c>
      <c r="I186" s="28">
        <v>25</v>
      </c>
      <c r="J186" s="79">
        <v>688.8</v>
      </c>
      <c r="K186" s="81">
        <f t="shared" si="22"/>
        <v>1703.9999999999998</v>
      </c>
      <c r="L186" s="41">
        <f t="shared" si="23"/>
        <v>264</v>
      </c>
      <c r="M186" s="40">
        <v>729.6</v>
      </c>
      <c r="N186" s="28">
        <f t="shared" si="24"/>
        <v>1701.6000000000001</v>
      </c>
      <c r="O186" s="28"/>
      <c r="P186" s="28">
        <f t="shared" si="25"/>
        <v>1418.4</v>
      </c>
      <c r="Q186" s="28">
        <f t="shared" si="26"/>
        <v>1443.4</v>
      </c>
      <c r="R186" s="28">
        <f t="shared" si="28"/>
        <v>3669.6</v>
      </c>
      <c r="S186" s="28">
        <f t="shared" si="29"/>
        <v>22556.6</v>
      </c>
      <c r="T186" s="42" t="s">
        <v>45</v>
      </c>
    </row>
    <row r="187" spans="1:20" s="12" customFormat="1" x14ac:dyDescent="0.25">
      <c r="A187" s="65">
        <v>182</v>
      </c>
      <c r="B187" s="25" t="s">
        <v>969</v>
      </c>
      <c r="C187" s="97" t="s">
        <v>932</v>
      </c>
      <c r="D187" s="25" t="s">
        <v>185</v>
      </c>
      <c r="E187" s="25" t="s">
        <v>1100</v>
      </c>
      <c r="F187" s="26" t="s">
        <v>935</v>
      </c>
      <c r="G187" s="27">
        <v>24000</v>
      </c>
      <c r="H187" s="25">
        <v>0</v>
      </c>
      <c r="I187" s="28">
        <v>25</v>
      </c>
      <c r="J187" s="79">
        <v>688.8</v>
      </c>
      <c r="K187" s="81">
        <f t="shared" si="22"/>
        <v>1703.9999999999998</v>
      </c>
      <c r="L187" s="41">
        <f t="shared" si="23"/>
        <v>264</v>
      </c>
      <c r="M187" s="40">
        <v>729.6</v>
      </c>
      <c r="N187" s="28">
        <f t="shared" si="24"/>
        <v>1701.6000000000001</v>
      </c>
      <c r="O187" s="28"/>
      <c r="P187" s="28">
        <f t="shared" si="25"/>
        <v>1418.4</v>
      </c>
      <c r="Q187" s="28">
        <f t="shared" si="26"/>
        <v>1443.4</v>
      </c>
      <c r="R187" s="28">
        <f t="shared" si="28"/>
        <v>3669.6</v>
      </c>
      <c r="S187" s="28">
        <f t="shared" si="29"/>
        <v>22556.6</v>
      </c>
      <c r="T187" s="42" t="s">
        <v>45</v>
      </c>
    </row>
    <row r="188" spans="1:20" s="12" customFormat="1" x14ac:dyDescent="0.25">
      <c r="A188" s="65">
        <v>183</v>
      </c>
      <c r="B188" s="25" t="s">
        <v>1025</v>
      </c>
      <c r="C188" s="97" t="s">
        <v>932</v>
      </c>
      <c r="D188" s="25" t="s">
        <v>185</v>
      </c>
      <c r="E188" s="25" t="s">
        <v>194</v>
      </c>
      <c r="F188" s="26" t="s">
        <v>935</v>
      </c>
      <c r="G188" s="27">
        <v>24000</v>
      </c>
      <c r="H188" s="25">
        <v>0</v>
      </c>
      <c r="I188" s="28">
        <v>25</v>
      </c>
      <c r="J188" s="79">
        <v>688.8</v>
      </c>
      <c r="K188" s="81">
        <f t="shared" si="22"/>
        <v>1703.9999999999998</v>
      </c>
      <c r="L188" s="41">
        <f t="shared" si="23"/>
        <v>264</v>
      </c>
      <c r="M188" s="40">
        <v>729.6</v>
      </c>
      <c r="N188" s="28">
        <f t="shared" si="24"/>
        <v>1701.6000000000001</v>
      </c>
      <c r="O188" s="28"/>
      <c r="P188" s="28">
        <f t="shared" si="25"/>
        <v>1418.4</v>
      </c>
      <c r="Q188" s="28">
        <f t="shared" si="26"/>
        <v>1443.4</v>
      </c>
      <c r="R188" s="28">
        <f t="shared" si="28"/>
        <v>3669.6</v>
      </c>
      <c r="S188" s="28">
        <f t="shared" si="29"/>
        <v>22556.6</v>
      </c>
      <c r="T188" s="42" t="s">
        <v>45</v>
      </c>
    </row>
    <row r="189" spans="1:20" s="12" customFormat="1" x14ac:dyDescent="0.25">
      <c r="A189" s="65">
        <v>184</v>
      </c>
      <c r="B189" s="25" t="s">
        <v>190</v>
      </c>
      <c r="C189" s="97" t="s">
        <v>932</v>
      </c>
      <c r="D189" s="25" t="s">
        <v>185</v>
      </c>
      <c r="E189" s="25" t="s">
        <v>199</v>
      </c>
      <c r="F189" s="26" t="s">
        <v>940</v>
      </c>
      <c r="G189" s="27">
        <v>24000</v>
      </c>
      <c r="H189" s="25">
        <v>0</v>
      </c>
      <c r="I189" s="28">
        <v>25</v>
      </c>
      <c r="J189" s="79">
        <v>688.8</v>
      </c>
      <c r="K189" s="81">
        <f t="shared" si="22"/>
        <v>1703.9999999999998</v>
      </c>
      <c r="L189" s="41">
        <f t="shared" si="23"/>
        <v>264</v>
      </c>
      <c r="M189" s="40">
        <v>729.6</v>
      </c>
      <c r="N189" s="28">
        <f t="shared" si="24"/>
        <v>1701.6000000000001</v>
      </c>
      <c r="O189" s="28"/>
      <c r="P189" s="28">
        <f t="shared" si="25"/>
        <v>1418.4</v>
      </c>
      <c r="Q189" s="28">
        <f t="shared" si="26"/>
        <v>1443.4</v>
      </c>
      <c r="R189" s="28">
        <f t="shared" si="28"/>
        <v>3669.6</v>
      </c>
      <c r="S189" s="28">
        <f t="shared" si="29"/>
        <v>22556.6</v>
      </c>
      <c r="T189" s="42" t="s">
        <v>45</v>
      </c>
    </row>
    <row r="190" spans="1:20" s="12" customFormat="1" x14ac:dyDescent="0.25">
      <c r="A190" s="65">
        <v>185</v>
      </c>
      <c r="B190" s="25" t="s">
        <v>191</v>
      </c>
      <c r="C190" s="97" t="s">
        <v>932</v>
      </c>
      <c r="D190" s="25" t="s">
        <v>185</v>
      </c>
      <c r="E190" s="25" t="s">
        <v>199</v>
      </c>
      <c r="F190" s="26" t="s">
        <v>935</v>
      </c>
      <c r="G190" s="27">
        <v>24000</v>
      </c>
      <c r="H190" s="25">
        <v>0</v>
      </c>
      <c r="I190" s="28">
        <v>25</v>
      </c>
      <c r="J190" s="79">
        <v>688.8</v>
      </c>
      <c r="K190" s="81">
        <f t="shared" si="22"/>
        <v>1703.9999999999998</v>
      </c>
      <c r="L190" s="41">
        <f t="shared" si="23"/>
        <v>264</v>
      </c>
      <c r="M190" s="40">
        <v>729.6</v>
      </c>
      <c r="N190" s="28">
        <f t="shared" si="24"/>
        <v>1701.6000000000001</v>
      </c>
      <c r="O190" s="28"/>
      <c r="P190" s="28">
        <f t="shared" si="25"/>
        <v>1418.4</v>
      </c>
      <c r="Q190" s="28">
        <f t="shared" si="26"/>
        <v>1443.4</v>
      </c>
      <c r="R190" s="28">
        <f t="shared" si="28"/>
        <v>3669.6</v>
      </c>
      <c r="S190" s="28">
        <f t="shared" si="29"/>
        <v>22556.6</v>
      </c>
      <c r="T190" s="42" t="s">
        <v>45</v>
      </c>
    </row>
    <row r="191" spans="1:20" s="12" customFormat="1" x14ac:dyDescent="0.25">
      <c r="A191" s="65">
        <v>186</v>
      </c>
      <c r="B191" s="25" t="s">
        <v>193</v>
      </c>
      <c r="C191" s="97" t="s">
        <v>932</v>
      </c>
      <c r="D191" s="25" t="s">
        <v>185</v>
      </c>
      <c r="E191" s="25" t="s">
        <v>199</v>
      </c>
      <c r="F191" s="26" t="s">
        <v>935</v>
      </c>
      <c r="G191" s="27">
        <v>24000</v>
      </c>
      <c r="H191" s="25">
        <v>0</v>
      </c>
      <c r="I191" s="28">
        <v>25</v>
      </c>
      <c r="J191" s="79">
        <v>688.8</v>
      </c>
      <c r="K191" s="81">
        <f t="shared" si="22"/>
        <v>1703.9999999999998</v>
      </c>
      <c r="L191" s="41">
        <f t="shared" si="23"/>
        <v>264</v>
      </c>
      <c r="M191" s="40">
        <v>729.6</v>
      </c>
      <c r="N191" s="28">
        <f t="shared" si="24"/>
        <v>1701.6000000000001</v>
      </c>
      <c r="O191" s="28"/>
      <c r="P191" s="28">
        <f t="shared" si="25"/>
        <v>1418.4</v>
      </c>
      <c r="Q191" s="28">
        <f t="shared" si="26"/>
        <v>1443.4</v>
      </c>
      <c r="R191" s="28">
        <f t="shared" si="28"/>
        <v>3669.6</v>
      </c>
      <c r="S191" s="28">
        <f t="shared" si="29"/>
        <v>22556.6</v>
      </c>
      <c r="T191" s="42" t="s">
        <v>45</v>
      </c>
    </row>
    <row r="192" spans="1:20" s="12" customFormat="1" x14ac:dyDescent="0.25">
      <c r="A192" s="65">
        <v>187</v>
      </c>
      <c r="B192" s="25" t="s">
        <v>188</v>
      </c>
      <c r="C192" s="97" t="s">
        <v>932</v>
      </c>
      <c r="D192" s="25" t="s">
        <v>185</v>
      </c>
      <c r="E192" s="25" t="s">
        <v>42</v>
      </c>
      <c r="F192" s="26" t="s">
        <v>935</v>
      </c>
      <c r="G192" s="27">
        <v>24000</v>
      </c>
      <c r="H192" s="25">
        <v>0</v>
      </c>
      <c r="I192" s="28">
        <v>25</v>
      </c>
      <c r="J192" s="79">
        <v>688.8</v>
      </c>
      <c r="K192" s="81">
        <f t="shared" si="22"/>
        <v>1703.9999999999998</v>
      </c>
      <c r="L192" s="41">
        <f t="shared" si="23"/>
        <v>264</v>
      </c>
      <c r="M192" s="40">
        <v>729.6</v>
      </c>
      <c r="N192" s="28">
        <f t="shared" si="24"/>
        <v>1701.6000000000001</v>
      </c>
      <c r="O192" s="28"/>
      <c r="P192" s="28">
        <f t="shared" si="25"/>
        <v>1418.4</v>
      </c>
      <c r="Q192" s="28">
        <f t="shared" si="26"/>
        <v>1443.4</v>
      </c>
      <c r="R192" s="28">
        <f t="shared" si="28"/>
        <v>3669.6</v>
      </c>
      <c r="S192" s="28">
        <f t="shared" si="29"/>
        <v>22556.6</v>
      </c>
      <c r="T192" s="42" t="s">
        <v>45</v>
      </c>
    </row>
    <row r="193" spans="1:20" s="12" customFormat="1" x14ac:dyDescent="0.25">
      <c r="A193" s="65">
        <v>188</v>
      </c>
      <c r="B193" s="25" t="s">
        <v>1024</v>
      </c>
      <c r="C193" s="97" t="s">
        <v>931</v>
      </c>
      <c r="D193" s="25" t="s">
        <v>185</v>
      </c>
      <c r="E193" s="25" t="s">
        <v>197</v>
      </c>
      <c r="F193" s="26" t="s">
        <v>935</v>
      </c>
      <c r="G193" s="27">
        <v>16000</v>
      </c>
      <c r="H193" s="25">
        <v>0</v>
      </c>
      <c r="I193" s="28">
        <v>25</v>
      </c>
      <c r="J193" s="79">
        <v>459.2</v>
      </c>
      <c r="K193" s="81">
        <f t="shared" si="22"/>
        <v>1136</v>
      </c>
      <c r="L193" s="41">
        <f t="shared" si="23"/>
        <v>176.00000000000003</v>
      </c>
      <c r="M193" s="40">
        <v>486.4</v>
      </c>
      <c r="N193" s="28">
        <f t="shared" si="24"/>
        <v>1134.4000000000001</v>
      </c>
      <c r="O193" s="28"/>
      <c r="P193" s="28">
        <f t="shared" si="25"/>
        <v>945.59999999999991</v>
      </c>
      <c r="Q193" s="28">
        <f t="shared" si="26"/>
        <v>970.59999999999991</v>
      </c>
      <c r="R193" s="28">
        <f t="shared" si="28"/>
        <v>2446.4</v>
      </c>
      <c r="S193" s="28">
        <f t="shared" si="29"/>
        <v>15029.4</v>
      </c>
      <c r="T193" s="42" t="s">
        <v>45</v>
      </c>
    </row>
    <row r="194" spans="1:20" s="12" customFormat="1" x14ac:dyDescent="0.25">
      <c r="A194" s="65">
        <v>189</v>
      </c>
      <c r="B194" s="25" t="s">
        <v>968</v>
      </c>
      <c r="C194" s="97" t="s">
        <v>931</v>
      </c>
      <c r="D194" s="25" t="s">
        <v>185</v>
      </c>
      <c r="E194" s="25" t="s">
        <v>197</v>
      </c>
      <c r="F194" s="26" t="s">
        <v>935</v>
      </c>
      <c r="G194" s="27">
        <v>16000</v>
      </c>
      <c r="H194" s="25">
        <v>0</v>
      </c>
      <c r="I194" s="28">
        <v>25</v>
      </c>
      <c r="J194" s="79">
        <v>459.2</v>
      </c>
      <c r="K194" s="81">
        <f t="shared" si="22"/>
        <v>1136</v>
      </c>
      <c r="L194" s="41">
        <f t="shared" si="23"/>
        <v>176.00000000000003</v>
      </c>
      <c r="M194" s="40">
        <v>486.4</v>
      </c>
      <c r="N194" s="28">
        <f t="shared" si="24"/>
        <v>1134.4000000000001</v>
      </c>
      <c r="O194" s="28"/>
      <c r="P194" s="28">
        <f t="shared" si="25"/>
        <v>945.59999999999991</v>
      </c>
      <c r="Q194" s="28">
        <f t="shared" si="26"/>
        <v>970.59999999999991</v>
      </c>
      <c r="R194" s="28">
        <f t="shared" si="28"/>
        <v>2446.4</v>
      </c>
      <c r="S194" s="28">
        <f t="shared" si="29"/>
        <v>15029.4</v>
      </c>
      <c r="T194" s="42" t="s">
        <v>45</v>
      </c>
    </row>
    <row r="195" spans="1:20" s="12" customFormat="1" x14ac:dyDescent="0.25">
      <c r="A195" s="65">
        <v>190</v>
      </c>
      <c r="B195" s="25" t="s">
        <v>1042</v>
      </c>
      <c r="C195" s="97" t="s">
        <v>931</v>
      </c>
      <c r="D195" s="25" t="s">
        <v>185</v>
      </c>
      <c r="E195" s="25" t="s">
        <v>197</v>
      </c>
      <c r="F195" s="26" t="s">
        <v>935</v>
      </c>
      <c r="G195" s="27">
        <v>16000</v>
      </c>
      <c r="H195" s="25">
        <v>0</v>
      </c>
      <c r="I195" s="28">
        <v>25</v>
      </c>
      <c r="J195" s="79">
        <v>459.2</v>
      </c>
      <c r="K195" s="81">
        <f t="shared" si="22"/>
        <v>1136</v>
      </c>
      <c r="L195" s="41">
        <f t="shared" si="23"/>
        <v>176.00000000000003</v>
      </c>
      <c r="M195" s="40">
        <v>486.4</v>
      </c>
      <c r="N195" s="28">
        <f t="shared" si="24"/>
        <v>1134.4000000000001</v>
      </c>
      <c r="O195" s="28"/>
      <c r="P195" s="28">
        <f t="shared" si="25"/>
        <v>945.59999999999991</v>
      </c>
      <c r="Q195" s="28">
        <f t="shared" si="26"/>
        <v>970.59999999999991</v>
      </c>
      <c r="R195" s="28">
        <f t="shared" si="28"/>
        <v>2446.4</v>
      </c>
      <c r="S195" s="28">
        <f t="shared" si="29"/>
        <v>15029.4</v>
      </c>
      <c r="T195" s="42" t="s">
        <v>45</v>
      </c>
    </row>
    <row r="196" spans="1:20" s="12" customFormat="1" x14ac:dyDescent="0.25">
      <c r="A196" s="65">
        <v>191</v>
      </c>
      <c r="B196" s="25" t="s">
        <v>1043</v>
      </c>
      <c r="C196" s="97" t="s">
        <v>931</v>
      </c>
      <c r="D196" s="25" t="s">
        <v>185</v>
      </c>
      <c r="E196" s="25" t="s">
        <v>197</v>
      </c>
      <c r="F196" s="26" t="s">
        <v>935</v>
      </c>
      <c r="G196" s="27">
        <v>16000</v>
      </c>
      <c r="H196" s="25">
        <v>0</v>
      </c>
      <c r="I196" s="28">
        <v>25</v>
      </c>
      <c r="J196" s="79">
        <v>459.2</v>
      </c>
      <c r="K196" s="81">
        <f t="shared" si="22"/>
        <v>1136</v>
      </c>
      <c r="L196" s="41">
        <f t="shared" si="23"/>
        <v>176.00000000000003</v>
      </c>
      <c r="M196" s="40">
        <v>486.4</v>
      </c>
      <c r="N196" s="28">
        <f t="shared" si="24"/>
        <v>1134.4000000000001</v>
      </c>
      <c r="O196" s="28"/>
      <c r="P196" s="28">
        <f t="shared" si="25"/>
        <v>945.59999999999991</v>
      </c>
      <c r="Q196" s="28">
        <f t="shared" si="26"/>
        <v>970.59999999999991</v>
      </c>
      <c r="R196" s="28">
        <f t="shared" si="28"/>
        <v>2446.4</v>
      </c>
      <c r="S196" s="28">
        <f t="shared" si="29"/>
        <v>15029.4</v>
      </c>
      <c r="T196" s="42" t="s">
        <v>45</v>
      </c>
    </row>
    <row r="197" spans="1:20" s="12" customFormat="1" x14ac:dyDescent="0.25">
      <c r="A197" s="65">
        <v>192</v>
      </c>
      <c r="B197" s="25" t="s">
        <v>1053</v>
      </c>
      <c r="C197" s="97" t="s">
        <v>931</v>
      </c>
      <c r="D197" s="25" t="s">
        <v>185</v>
      </c>
      <c r="E197" s="25" t="s">
        <v>197</v>
      </c>
      <c r="F197" s="26" t="s">
        <v>935</v>
      </c>
      <c r="G197" s="27">
        <v>16000</v>
      </c>
      <c r="H197" s="25">
        <v>0</v>
      </c>
      <c r="I197" s="28">
        <v>25</v>
      </c>
      <c r="J197" s="79">
        <v>459.2</v>
      </c>
      <c r="K197" s="81">
        <f t="shared" si="22"/>
        <v>1136</v>
      </c>
      <c r="L197" s="41">
        <f t="shared" si="23"/>
        <v>176.00000000000003</v>
      </c>
      <c r="M197" s="40">
        <v>486.4</v>
      </c>
      <c r="N197" s="28">
        <f t="shared" si="24"/>
        <v>1134.4000000000001</v>
      </c>
      <c r="O197" s="28"/>
      <c r="P197" s="28">
        <f t="shared" si="25"/>
        <v>945.59999999999991</v>
      </c>
      <c r="Q197" s="28">
        <f t="shared" si="26"/>
        <v>970.59999999999991</v>
      </c>
      <c r="R197" s="28">
        <f t="shared" si="28"/>
        <v>2446.4</v>
      </c>
      <c r="S197" s="28">
        <f t="shared" si="29"/>
        <v>15029.4</v>
      </c>
      <c r="T197" s="42" t="s">
        <v>45</v>
      </c>
    </row>
    <row r="198" spans="1:20" s="12" customFormat="1" x14ac:dyDescent="0.25">
      <c r="A198" s="65">
        <v>193</v>
      </c>
      <c r="B198" s="25" t="s">
        <v>1054</v>
      </c>
      <c r="C198" s="97" t="s">
        <v>932</v>
      </c>
      <c r="D198" s="25" t="s">
        <v>185</v>
      </c>
      <c r="E198" s="25" t="s">
        <v>197</v>
      </c>
      <c r="F198" s="26" t="s">
        <v>935</v>
      </c>
      <c r="G198" s="27">
        <v>16000</v>
      </c>
      <c r="H198" s="25">
        <v>0</v>
      </c>
      <c r="I198" s="28">
        <v>25</v>
      </c>
      <c r="J198" s="79">
        <v>459.2</v>
      </c>
      <c r="K198" s="81">
        <f t="shared" si="22"/>
        <v>1136</v>
      </c>
      <c r="L198" s="41">
        <f t="shared" si="23"/>
        <v>176.00000000000003</v>
      </c>
      <c r="M198" s="40">
        <v>486.4</v>
      </c>
      <c r="N198" s="28">
        <f t="shared" si="24"/>
        <v>1134.4000000000001</v>
      </c>
      <c r="O198" s="28"/>
      <c r="P198" s="28">
        <f t="shared" si="25"/>
        <v>945.59999999999991</v>
      </c>
      <c r="Q198" s="28">
        <f t="shared" si="26"/>
        <v>970.59999999999991</v>
      </c>
      <c r="R198" s="28">
        <f t="shared" si="28"/>
        <v>2446.4</v>
      </c>
      <c r="S198" s="28">
        <f t="shared" si="29"/>
        <v>15029.4</v>
      </c>
      <c r="T198" s="42" t="s">
        <v>45</v>
      </c>
    </row>
    <row r="199" spans="1:20" s="12" customFormat="1" x14ac:dyDescent="0.25">
      <c r="A199" s="65">
        <v>194</v>
      </c>
      <c r="B199" s="25" t="s">
        <v>1055</v>
      </c>
      <c r="C199" s="97" t="s">
        <v>932</v>
      </c>
      <c r="D199" s="25" t="s">
        <v>185</v>
      </c>
      <c r="E199" s="25" t="s">
        <v>197</v>
      </c>
      <c r="F199" s="26" t="s">
        <v>935</v>
      </c>
      <c r="G199" s="27">
        <v>16000</v>
      </c>
      <c r="H199" s="25">
        <v>0</v>
      </c>
      <c r="I199" s="28">
        <v>25</v>
      </c>
      <c r="J199" s="79">
        <v>459.2</v>
      </c>
      <c r="K199" s="81">
        <f t="shared" ref="K199:K261" si="30">+G199*7.1%</f>
        <v>1136</v>
      </c>
      <c r="L199" s="41">
        <f t="shared" ref="L199:L261" si="31">+G199*1.1%</f>
        <v>176.00000000000003</v>
      </c>
      <c r="M199" s="40">
        <v>486.4</v>
      </c>
      <c r="N199" s="28">
        <f t="shared" ref="N199:N261" si="32">+G199*7.09%</f>
        <v>1134.4000000000001</v>
      </c>
      <c r="O199" s="28"/>
      <c r="P199" s="28">
        <f t="shared" si="25"/>
        <v>945.59999999999991</v>
      </c>
      <c r="Q199" s="28">
        <f t="shared" si="26"/>
        <v>970.59999999999991</v>
      </c>
      <c r="R199" s="28">
        <f t="shared" si="28"/>
        <v>2446.4</v>
      </c>
      <c r="S199" s="28">
        <f t="shared" si="29"/>
        <v>15029.4</v>
      </c>
      <c r="T199" s="42" t="s">
        <v>45</v>
      </c>
    </row>
    <row r="200" spans="1:20" s="12" customFormat="1" x14ac:dyDescent="0.25">
      <c r="A200" s="65">
        <v>195</v>
      </c>
      <c r="B200" s="25" t="s">
        <v>1056</v>
      </c>
      <c r="C200" s="97" t="s">
        <v>931</v>
      </c>
      <c r="D200" s="25" t="s">
        <v>185</v>
      </c>
      <c r="E200" s="25" t="s">
        <v>197</v>
      </c>
      <c r="F200" s="26" t="s">
        <v>935</v>
      </c>
      <c r="G200" s="27">
        <v>16000</v>
      </c>
      <c r="H200" s="25">
        <v>0</v>
      </c>
      <c r="I200" s="28">
        <v>25</v>
      </c>
      <c r="J200" s="79">
        <v>459.2</v>
      </c>
      <c r="K200" s="81">
        <f t="shared" si="30"/>
        <v>1136</v>
      </c>
      <c r="L200" s="41">
        <f t="shared" si="31"/>
        <v>176.00000000000003</v>
      </c>
      <c r="M200" s="40">
        <v>486.4</v>
      </c>
      <c r="N200" s="28">
        <f t="shared" si="32"/>
        <v>1134.4000000000001</v>
      </c>
      <c r="O200" s="28"/>
      <c r="P200" s="28">
        <f t="shared" si="25"/>
        <v>945.59999999999991</v>
      </c>
      <c r="Q200" s="28">
        <f t="shared" si="26"/>
        <v>970.59999999999991</v>
      </c>
      <c r="R200" s="28">
        <f t="shared" si="28"/>
        <v>2446.4</v>
      </c>
      <c r="S200" s="28">
        <f t="shared" si="29"/>
        <v>15029.4</v>
      </c>
      <c r="T200" s="42" t="s">
        <v>45</v>
      </c>
    </row>
    <row r="201" spans="1:20" s="12" customFormat="1" x14ac:dyDescent="0.25">
      <c r="A201" s="65">
        <v>196</v>
      </c>
      <c r="B201" s="25" t="s">
        <v>1064</v>
      </c>
      <c r="C201" s="97" t="s">
        <v>931</v>
      </c>
      <c r="D201" s="25" t="s">
        <v>185</v>
      </c>
      <c r="E201" s="25" t="s">
        <v>197</v>
      </c>
      <c r="F201" s="26" t="s">
        <v>935</v>
      </c>
      <c r="G201" s="27">
        <v>16000</v>
      </c>
      <c r="H201" s="25">
        <v>0</v>
      </c>
      <c r="I201" s="28">
        <v>25</v>
      </c>
      <c r="J201" s="79">
        <v>459.2</v>
      </c>
      <c r="K201" s="81">
        <f t="shared" si="30"/>
        <v>1136</v>
      </c>
      <c r="L201" s="41">
        <f t="shared" si="31"/>
        <v>176.00000000000003</v>
      </c>
      <c r="M201" s="40">
        <v>486.4</v>
      </c>
      <c r="N201" s="28">
        <f t="shared" si="32"/>
        <v>1134.4000000000001</v>
      </c>
      <c r="O201" s="28"/>
      <c r="P201" s="28">
        <f t="shared" si="25"/>
        <v>945.59999999999991</v>
      </c>
      <c r="Q201" s="28">
        <f t="shared" si="26"/>
        <v>970.59999999999991</v>
      </c>
      <c r="R201" s="28">
        <f t="shared" si="28"/>
        <v>2446.4</v>
      </c>
      <c r="S201" s="28">
        <f t="shared" si="29"/>
        <v>15029.4</v>
      </c>
      <c r="T201" s="42" t="s">
        <v>45</v>
      </c>
    </row>
    <row r="202" spans="1:20" s="12" customFormat="1" x14ac:dyDescent="0.25">
      <c r="A202" s="65">
        <v>197</v>
      </c>
      <c r="B202" s="25" t="s">
        <v>1065</v>
      </c>
      <c r="C202" s="97" t="s">
        <v>931</v>
      </c>
      <c r="D202" s="25" t="s">
        <v>185</v>
      </c>
      <c r="E202" s="25" t="s">
        <v>197</v>
      </c>
      <c r="F202" s="26" t="s">
        <v>935</v>
      </c>
      <c r="G202" s="27">
        <v>16000</v>
      </c>
      <c r="H202" s="25">
        <v>0</v>
      </c>
      <c r="I202" s="28">
        <v>25</v>
      </c>
      <c r="J202" s="79">
        <v>459.2</v>
      </c>
      <c r="K202" s="81">
        <f t="shared" si="30"/>
        <v>1136</v>
      </c>
      <c r="L202" s="41">
        <f t="shared" si="31"/>
        <v>176.00000000000003</v>
      </c>
      <c r="M202" s="40">
        <v>486.4</v>
      </c>
      <c r="N202" s="28">
        <f t="shared" si="32"/>
        <v>1134.4000000000001</v>
      </c>
      <c r="O202" s="28"/>
      <c r="P202" s="28">
        <f t="shared" si="25"/>
        <v>945.59999999999991</v>
      </c>
      <c r="Q202" s="28">
        <f t="shared" si="26"/>
        <v>970.59999999999991</v>
      </c>
      <c r="R202" s="28">
        <f t="shared" si="28"/>
        <v>2446.4</v>
      </c>
      <c r="S202" s="28">
        <f t="shared" si="29"/>
        <v>15029.4</v>
      </c>
      <c r="T202" s="42" t="s">
        <v>45</v>
      </c>
    </row>
    <row r="203" spans="1:20" s="12" customFormat="1" x14ac:dyDescent="0.25">
      <c r="A203" s="65">
        <v>198</v>
      </c>
      <c r="B203" s="25" t="s">
        <v>1067</v>
      </c>
      <c r="C203" s="97" t="s">
        <v>931</v>
      </c>
      <c r="D203" s="25" t="s">
        <v>185</v>
      </c>
      <c r="E203" s="25" t="s">
        <v>197</v>
      </c>
      <c r="F203" s="26" t="s">
        <v>935</v>
      </c>
      <c r="G203" s="27">
        <v>16000</v>
      </c>
      <c r="H203" s="25">
        <v>0</v>
      </c>
      <c r="I203" s="28">
        <v>25</v>
      </c>
      <c r="J203" s="79">
        <v>459.2</v>
      </c>
      <c r="K203" s="81">
        <f t="shared" si="30"/>
        <v>1136</v>
      </c>
      <c r="L203" s="41">
        <f t="shared" si="31"/>
        <v>176.00000000000003</v>
      </c>
      <c r="M203" s="40">
        <v>486.4</v>
      </c>
      <c r="N203" s="28">
        <f t="shared" si="32"/>
        <v>1134.4000000000001</v>
      </c>
      <c r="O203" s="28"/>
      <c r="P203" s="28">
        <f t="shared" ref="P203:P265" si="33">+J203+M203</f>
        <v>945.59999999999991</v>
      </c>
      <c r="Q203" s="28">
        <f t="shared" si="26"/>
        <v>970.59999999999991</v>
      </c>
      <c r="R203" s="28">
        <f t="shared" si="28"/>
        <v>2446.4</v>
      </c>
      <c r="S203" s="28">
        <f t="shared" si="29"/>
        <v>15029.4</v>
      </c>
      <c r="T203" s="42" t="s">
        <v>45</v>
      </c>
    </row>
    <row r="204" spans="1:20" s="12" customFormat="1" x14ac:dyDescent="0.25">
      <c r="A204" s="65">
        <v>199</v>
      </c>
      <c r="B204" s="25" t="s">
        <v>1069</v>
      </c>
      <c r="C204" s="97" t="s">
        <v>931</v>
      </c>
      <c r="D204" s="25" t="s">
        <v>185</v>
      </c>
      <c r="E204" s="25" t="s">
        <v>197</v>
      </c>
      <c r="F204" s="26" t="s">
        <v>935</v>
      </c>
      <c r="G204" s="27">
        <v>16000</v>
      </c>
      <c r="H204" s="25">
        <v>0</v>
      </c>
      <c r="I204" s="28">
        <v>25</v>
      </c>
      <c r="J204" s="79">
        <v>459.2</v>
      </c>
      <c r="K204" s="81">
        <f t="shared" si="30"/>
        <v>1136</v>
      </c>
      <c r="L204" s="41">
        <f t="shared" si="31"/>
        <v>176.00000000000003</v>
      </c>
      <c r="M204" s="40">
        <v>486.4</v>
      </c>
      <c r="N204" s="28">
        <f t="shared" si="32"/>
        <v>1134.4000000000001</v>
      </c>
      <c r="O204" s="28"/>
      <c r="P204" s="28">
        <f t="shared" si="33"/>
        <v>945.59999999999991</v>
      </c>
      <c r="Q204" s="28">
        <f t="shared" si="26"/>
        <v>970.59999999999991</v>
      </c>
      <c r="R204" s="28">
        <f t="shared" si="28"/>
        <v>2446.4</v>
      </c>
      <c r="S204" s="28">
        <f t="shared" si="29"/>
        <v>15029.4</v>
      </c>
      <c r="T204" s="42" t="s">
        <v>45</v>
      </c>
    </row>
    <row r="205" spans="1:20" s="24" customFormat="1" x14ac:dyDescent="0.25">
      <c r="A205" s="65">
        <v>200</v>
      </c>
      <c r="B205" s="25" t="s">
        <v>1141</v>
      </c>
      <c r="C205" s="97" t="s">
        <v>931</v>
      </c>
      <c r="D205" s="25" t="s">
        <v>185</v>
      </c>
      <c r="E205" s="25" t="s">
        <v>197</v>
      </c>
      <c r="F205" s="26" t="s">
        <v>935</v>
      </c>
      <c r="G205" s="27">
        <v>16000</v>
      </c>
      <c r="H205" s="25">
        <v>0</v>
      </c>
      <c r="I205" s="28">
        <v>25</v>
      </c>
      <c r="J205" s="79">
        <v>459.2</v>
      </c>
      <c r="K205" s="81">
        <f t="shared" si="30"/>
        <v>1136</v>
      </c>
      <c r="L205" s="41">
        <f t="shared" si="31"/>
        <v>176.00000000000003</v>
      </c>
      <c r="M205" s="40">
        <v>486.4</v>
      </c>
      <c r="N205" s="28">
        <f t="shared" si="32"/>
        <v>1134.4000000000001</v>
      </c>
      <c r="O205" s="28"/>
      <c r="P205" s="28">
        <f t="shared" si="33"/>
        <v>945.59999999999991</v>
      </c>
      <c r="Q205" s="28">
        <f t="shared" si="26"/>
        <v>970.59999999999991</v>
      </c>
      <c r="R205" s="28">
        <f t="shared" si="28"/>
        <v>2446.4</v>
      </c>
      <c r="S205" s="28">
        <f t="shared" si="29"/>
        <v>15029.4</v>
      </c>
      <c r="T205" s="42" t="s">
        <v>45</v>
      </c>
    </row>
    <row r="206" spans="1:20" s="24" customFormat="1" x14ac:dyDescent="0.25">
      <c r="A206" s="65">
        <v>201</v>
      </c>
      <c r="B206" s="25" t="s">
        <v>1144</v>
      </c>
      <c r="C206" s="97" t="s">
        <v>931</v>
      </c>
      <c r="D206" s="25" t="s">
        <v>185</v>
      </c>
      <c r="E206" s="25" t="s">
        <v>197</v>
      </c>
      <c r="F206" s="26" t="s">
        <v>935</v>
      </c>
      <c r="G206" s="27">
        <v>16000</v>
      </c>
      <c r="H206" s="25">
        <v>0</v>
      </c>
      <c r="I206" s="28">
        <v>25</v>
      </c>
      <c r="J206" s="79">
        <v>459.2</v>
      </c>
      <c r="K206" s="81">
        <f t="shared" si="30"/>
        <v>1136</v>
      </c>
      <c r="L206" s="41">
        <f t="shared" si="31"/>
        <v>176.00000000000003</v>
      </c>
      <c r="M206" s="40">
        <v>486.4</v>
      </c>
      <c r="N206" s="28">
        <f t="shared" si="32"/>
        <v>1134.4000000000001</v>
      </c>
      <c r="O206" s="28"/>
      <c r="P206" s="28">
        <f t="shared" si="33"/>
        <v>945.59999999999991</v>
      </c>
      <c r="Q206" s="28">
        <f t="shared" si="26"/>
        <v>970.59999999999991</v>
      </c>
      <c r="R206" s="28">
        <f t="shared" si="28"/>
        <v>2446.4</v>
      </c>
      <c r="S206" s="28">
        <f t="shared" si="29"/>
        <v>15029.4</v>
      </c>
      <c r="T206" s="42" t="s">
        <v>45</v>
      </c>
    </row>
    <row r="207" spans="1:20" s="24" customFormat="1" x14ac:dyDescent="0.25">
      <c r="A207" s="65">
        <v>202</v>
      </c>
      <c r="B207" s="25" t="s">
        <v>1157</v>
      </c>
      <c r="C207" s="97" t="s">
        <v>931</v>
      </c>
      <c r="D207" s="25" t="s">
        <v>1156</v>
      </c>
      <c r="E207" s="25" t="s">
        <v>197</v>
      </c>
      <c r="F207" s="26" t="s">
        <v>935</v>
      </c>
      <c r="G207" s="27">
        <v>16000</v>
      </c>
      <c r="H207" s="25">
        <v>0</v>
      </c>
      <c r="I207" s="28">
        <v>25</v>
      </c>
      <c r="J207" s="79">
        <v>459.2</v>
      </c>
      <c r="K207" s="81">
        <f t="shared" si="30"/>
        <v>1136</v>
      </c>
      <c r="L207" s="41">
        <f t="shared" si="31"/>
        <v>176.00000000000003</v>
      </c>
      <c r="M207" s="40">
        <v>486.4</v>
      </c>
      <c r="N207" s="28">
        <f t="shared" si="32"/>
        <v>1134.4000000000001</v>
      </c>
      <c r="O207" s="28"/>
      <c r="P207" s="28">
        <f t="shared" si="33"/>
        <v>945.59999999999991</v>
      </c>
      <c r="Q207" s="28">
        <f t="shared" si="26"/>
        <v>970.59999999999991</v>
      </c>
      <c r="R207" s="28">
        <f t="shared" si="28"/>
        <v>2446.4</v>
      </c>
      <c r="S207" s="28">
        <f t="shared" si="29"/>
        <v>15029.4</v>
      </c>
      <c r="T207" s="42" t="s">
        <v>45</v>
      </c>
    </row>
    <row r="208" spans="1:20" s="12" customFormat="1" x14ac:dyDescent="0.25">
      <c r="A208" s="65">
        <v>203</v>
      </c>
      <c r="B208" s="25" t="s">
        <v>201</v>
      </c>
      <c r="C208" s="97" t="s">
        <v>931</v>
      </c>
      <c r="D208" s="25" t="s">
        <v>205</v>
      </c>
      <c r="E208" s="25" t="s">
        <v>206</v>
      </c>
      <c r="F208" s="26" t="s">
        <v>940</v>
      </c>
      <c r="G208" s="27">
        <v>65000</v>
      </c>
      <c r="H208" s="27">
        <v>4084.48</v>
      </c>
      <c r="I208" s="28">
        <v>25</v>
      </c>
      <c r="J208" s="79">
        <v>1865.5</v>
      </c>
      <c r="K208" s="81">
        <f t="shared" si="30"/>
        <v>4615</v>
      </c>
      <c r="L208" s="41">
        <f t="shared" si="31"/>
        <v>715.00000000000011</v>
      </c>
      <c r="M208" s="40">
        <v>1976</v>
      </c>
      <c r="N208" s="28">
        <f t="shared" si="32"/>
        <v>4608.5</v>
      </c>
      <c r="O208" s="28"/>
      <c r="P208" s="28">
        <f t="shared" si="33"/>
        <v>3841.5</v>
      </c>
      <c r="Q208" s="28">
        <f t="shared" si="26"/>
        <v>7950.98</v>
      </c>
      <c r="R208" s="28">
        <f t="shared" si="28"/>
        <v>9938.5</v>
      </c>
      <c r="S208" s="28">
        <f t="shared" si="29"/>
        <v>57049.020000000004</v>
      </c>
      <c r="T208" s="42" t="s">
        <v>45</v>
      </c>
    </row>
    <row r="209" spans="1:21" s="12" customFormat="1" x14ac:dyDescent="0.25">
      <c r="A209" s="65">
        <v>204</v>
      </c>
      <c r="B209" s="25" t="s">
        <v>202</v>
      </c>
      <c r="C209" s="97" t="s">
        <v>932</v>
      </c>
      <c r="D209" s="25" t="s">
        <v>205</v>
      </c>
      <c r="E209" s="25" t="s">
        <v>207</v>
      </c>
      <c r="F209" s="26" t="s">
        <v>939</v>
      </c>
      <c r="G209" s="27">
        <v>35000</v>
      </c>
      <c r="H209" s="25">
        <v>0</v>
      </c>
      <c r="I209" s="28">
        <v>25</v>
      </c>
      <c r="J209" s="79">
        <v>1004.5</v>
      </c>
      <c r="K209" s="81">
        <f t="shared" si="30"/>
        <v>2485</v>
      </c>
      <c r="L209" s="41">
        <f t="shared" si="31"/>
        <v>385.00000000000006</v>
      </c>
      <c r="M209" s="40">
        <v>1064</v>
      </c>
      <c r="N209" s="28">
        <f t="shared" si="32"/>
        <v>2481.5</v>
      </c>
      <c r="O209" s="28"/>
      <c r="P209" s="28">
        <f t="shared" si="33"/>
        <v>2068.5</v>
      </c>
      <c r="Q209" s="28">
        <f t="shared" si="26"/>
        <v>2093.5</v>
      </c>
      <c r="R209" s="28">
        <f t="shared" si="28"/>
        <v>5351.5</v>
      </c>
      <c r="S209" s="28">
        <f t="shared" si="29"/>
        <v>32906.5</v>
      </c>
      <c r="T209" s="42" t="s">
        <v>45</v>
      </c>
    </row>
    <row r="210" spans="1:21" s="12" customFormat="1" x14ac:dyDescent="0.25">
      <c r="A210" s="65">
        <v>205</v>
      </c>
      <c r="B210" s="25" t="s">
        <v>203</v>
      </c>
      <c r="C210" s="97" t="s">
        <v>931</v>
      </c>
      <c r="D210" s="25" t="s">
        <v>205</v>
      </c>
      <c r="E210" s="25" t="s">
        <v>158</v>
      </c>
      <c r="F210" s="26" t="s">
        <v>939</v>
      </c>
      <c r="G210" s="27">
        <v>35000</v>
      </c>
      <c r="H210" s="25">
        <v>0</v>
      </c>
      <c r="I210" s="28">
        <v>25</v>
      </c>
      <c r="J210" s="79">
        <v>1004.5</v>
      </c>
      <c r="K210" s="81">
        <f t="shared" si="30"/>
        <v>2485</v>
      </c>
      <c r="L210" s="41">
        <f t="shared" si="31"/>
        <v>385.00000000000006</v>
      </c>
      <c r="M210" s="40">
        <v>1064</v>
      </c>
      <c r="N210" s="28">
        <f t="shared" si="32"/>
        <v>2481.5</v>
      </c>
      <c r="O210" s="28"/>
      <c r="P210" s="28">
        <f t="shared" si="33"/>
        <v>2068.5</v>
      </c>
      <c r="Q210" s="28">
        <f t="shared" si="26"/>
        <v>2093.5</v>
      </c>
      <c r="R210" s="28">
        <f t="shared" si="28"/>
        <v>5351.5</v>
      </c>
      <c r="S210" s="28">
        <f t="shared" si="29"/>
        <v>32906.5</v>
      </c>
      <c r="T210" s="42" t="s">
        <v>45</v>
      </c>
    </row>
    <row r="211" spans="1:21" s="12" customFormat="1" x14ac:dyDescent="0.25">
      <c r="A211" s="65">
        <v>206</v>
      </c>
      <c r="B211" s="25" t="s">
        <v>920</v>
      </c>
      <c r="C211" s="97" t="s">
        <v>932</v>
      </c>
      <c r="D211" s="25" t="s">
        <v>155</v>
      </c>
      <c r="E211" s="25" t="s">
        <v>921</v>
      </c>
      <c r="F211" s="26" t="s">
        <v>939</v>
      </c>
      <c r="G211" s="27">
        <v>42000</v>
      </c>
      <c r="H211" s="25">
        <v>724.92</v>
      </c>
      <c r="I211" s="28">
        <v>25</v>
      </c>
      <c r="J211" s="79">
        <v>1205.4000000000001</v>
      </c>
      <c r="K211" s="81">
        <f t="shared" si="30"/>
        <v>2981.9999999999995</v>
      </c>
      <c r="L211" s="41">
        <f t="shared" si="31"/>
        <v>462.00000000000006</v>
      </c>
      <c r="M211" s="41">
        <v>1276.8</v>
      </c>
      <c r="N211" s="28">
        <f t="shared" si="32"/>
        <v>2977.8</v>
      </c>
      <c r="O211" s="28"/>
      <c r="P211" s="28">
        <f t="shared" si="33"/>
        <v>2482.1999999999998</v>
      </c>
      <c r="Q211" s="28">
        <f t="shared" si="26"/>
        <v>3232.12</v>
      </c>
      <c r="R211" s="28">
        <f t="shared" si="28"/>
        <v>6421.7999999999993</v>
      </c>
      <c r="S211" s="28">
        <f t="shared" si="29"/>
        <v>38767.879999999997</v>
      </c>
      <c r="T211" s="42" t="s">
        <v>45</v>
      </c>
    </row>
    <row r="212" spans="1:21" s="12" customFormat="1" x14ac:dyDescent="0.25">
      <c r="A212" s="65">
        <v>207</v>
      </c>
      <c r="B212" s="25" t="s">
        <v>209</v>
      </c>
      <c r="C212" s="97" t="s">
        <v>932</v>
      </c>
      <c r="D212" s="25" t="s">
        <v>155</v>
      </c>
      <c r="E212" s="25" t="s">
        <v>200</v>
      </c>
      <c r="F212" s="26" t="s">
        <v>935</v>
      </c>
      <c r="G212" s="27">
        <v>28350</v>
      </c>
      <c r="H212" s="25">
        <v>0</v>
      </c>
      <c r="I212" s="28">
        <v>25</v>
      </c>
      <c r="J212" s="79">
        <v>813.65</v>
      </c>
      <c r="K212" s="81">
        <f t="shared" si="30"/>
        <v>2012.85</v>
      </c>
      <c r="L212" s="41">
        <f t="shared" si="31"/>
        <v>311.85000000000002</v>
      </c>
      <c r="M212" s="40">
        <v>861.84</v>
      </c>
      <c r="N212" s="28">
        <f t="shared" si="32"/>
        <v>2010.0150000000001</v>
      </c>
      <c r="O212" s="28"/>
      <c r="P212" s="28">
        <f t="shared" si="33"/>
        <v>1675.49</v>
      </c>
      <c r="Q212" s="28">
        <f t="shared" si="26"/>
        <v>1700.49</v>
      </c>
      <c r="R212" s="28">
        <f t="shared" si="28"/>
        <v>4334.7150000000001</v>
      </c>
      <c r="S212" s="28">
        <f t="shared" si="29"/>
        <v>26649.51</v>
      </c>
      <c r="T212" s="42" t="s">
        <v>45</v>
      </c>
    </row>
    <row r="213" spans="1:21" s="12" customFormat="1" x14ac:dyDescent="0.25">
      <c r="A213" s="65">
        <v>208</v>
      </c>
      <c r="B213" s="25" t="s">
        <v>208</v>
      </c>
      <c r="C213" s="97" t="s">
        <v>932</v>
      </c>
      <c r="D213" s="25" t="s">
        <v>155</v>
      </c>
      <c r="E213" s="25" t="s">
        <v>210</v>
      </c>
      <c r="F213" s="26" t="s">
        <v>940</v>
      </c>
      <c r="G213" s="27">
        <v>16000</v>
      </c>
      <c r="H213" s="25">
        <v>0</v>
      </c>
      <c r="I213" s="28">
        <v>25</v>
      </c>
      <c r="J213" s="79">
        <v>459.2</v>
      </c>
      <c r="K213" s="81">
        <f t="shared" si="30"/>
        <v>1136</v>
      </c>
      <c r="L213" s="41">
        <f t="shared" si="31"/>
        <v>176.00000000000003</v>
      </c>
      <c r="M213" s="40">
        <v>486.4</v>
      </c>
      <c r="N213" s="28">
        <f t="shared" si="32"/>
        <v>1134.4000000000001</v>
      </c>
      <c r="O213" s="28"/>
      <c r="P213" s="28">
        <f t="shared" si="33"/>
        <v>945.59999999999991</v>
      </c>
      <c r="Q213" s="28">
        <f t="shared" si="26"/>
        <v>970.59999999999991</v>
      </c>
      <c r="R213" s="28">
        <f t="shared" si="28"/>
        <v>2446.4</v>
      </c>
      <c r="S213" s="28">
        <f t="shared" si="29"/>
        <v>15029.4</v>
      </c>
      <c r="T213" s="42" t="s">
        <v>45</v>
      </c>
    </row>
    <row r="214" spans="1:21" s="12" customFormat="1" x14ac:dyDescent="0.25">
      <c r="A214" s="65">
        <v>209</v>
      </c>
      <c r="B214" s="25" t="s">
        <v>230</v>
      </c>
      <c r="C214" s="97" t="s">
        <v>932</v>
      </c>
      <c r="D214" s="25" t="s">
        <v>221</v>
      </c>
      <c r="E214" s="25" t="s">
        <v>233</v>
      </c>
      <c r="F214" s="26" t="s">
        <v>935</v>
      </c>
      <c r="G214" s="27">
        <v>25000</v>
      </c>
      <c r="H214" s="25">
        <v>0</v>
      </c>
      <c r="I214" s="28">
        <v>25</v>
      </c>
      <c r="J214" s="79">
        <v>717.5</v>
      </c>
      <c r="K214" s="81">
        <f t="shared" si="30"/>
        <v>1774.9999999999998</v>
      </c>
      <c r="L214" s="41">
        <f t="shared" si="31"/>
        <v>275</v>
      </c>
      <c r="M214" s="40">
        <v>760</v>
      </c>
      <c r="N214" s="28">
        <f t="shared" si="32"/>
        <v>1772.5000000000002</v>
      </c>
      <c r="O214" s="28"/>
      <c r="P214" s="28">
        <f t="shared" si="33"/>
        <v>1477.5</v>
      </c>
      <c r="Q214" s="28">
        <f t="shared" si="26"/>
        <v>1502.5</v>
      </c>
      <c r="R214" s="28">
        <f t="shared" si="28"/>
        <v>3822.5</v>
      </c>
      <c r="S214" s="28">
        <f t="shared" si="29"/>
        <v>23497.5</v>
      </c>
      <c r="T214" s="42" t="s">
        <v>45</v>
      </c>
    </row>
    <row r="215" spans="1:21" s="15" customFormat="1" ht="16.5" x14ac:dyDescent="0.25">
      <c r="A215" s="65">
        <v>210</v>
      </c>
      <c r="B215" s="30" t="s">
        <v>913</v>
      </c>
      <c r="C215" s="100" t="s">
        <v>931</v>
      </c>
      <c r="D215" s="25" t="s">
        <v>221</v>
      </c>
      <c r="E215" s="30" t="s">
        <v>70</v>
      </c>
      <c r="F215" s="31" t="s">
        <v>939</v>
      </c>
      <c r="G215" s="32">
        <v>30000</v>
      </c>
      <c r="H215" s="25">
        <v>0</v>
      </c>
      <c r="I215" s="28">
        <v>25</v>
      </c>
      <c r="J215" s="68">
        <v>861</v>
      </c>
      <c r="K215" s="81">
        <f t="shared" si="30"/>
        <v>2130</v>
      </c>
      <c r="L215" s="41">
        <f t="shared" si="31"/>
        <v>330.00000000000006</v>
      </c>
      <c r="M215" s="40">
        <v>912</v>
      </c>
      <c r="N215" s="28">
        <f t="shared" si="32"/>
        <v>2127</v>
      </c>
      <c r="O215" s="33"/>
      <c r="P215" s="28">
        <f t="shared" si="33"/>
        <v>1773</v>
      </c>
      <c r="Q215" s="28">
        <f t="shared" ref="Q215:Q277" si="34">+H215+I215+J215+M215+O215</f>
        <v>1798</v>
      </c>
      <c r="R215" s="28">
        <f t="shared" si="28"/>
        <v>4587</v>
      </c>
      <c r="S215" s="28">
        <f t="shared" si="29"/>
        <v>28202</v>
      </c>
      <c r="T215" s="42" t="s">
        <v>45</v>
      </c>
      <c r="U215" s="14"/>
    </row>
    <row r="216" spans="1:21" s="22" customFormat="1" x14ac:dyDescent="0.25">
      <c r="A216" s="65">
        <v>211</v>
      </c>
      <c r="B216" s="25" t="s">
        <v>911</v>
      </c>
      <c r="C216" s="97" t="s">
        <v>932</v>
      </c>
      <c r="D216" s="25" t="s">
        <v>221</v>
      </c>
      <c r="E216" s="25" t="s">
        <v>70</v>
      </c>
      <c r="F216" s="26" t="s">
        <v>935</v>
      </c>
      <c r="G216" s="27">
        <v>30000</v>
      </c>
      <c r="H216" s="25">
        <v>0</v>
      </c>
      <c r="I216" s="28">
        <v>25</v>
      </c>
      <c r="J216" s="79">
        <v>861</v>
      </c>
      <c r="K216" s="81">
        <f t="shared" si="30"/>
        <v>2130</v>
      </c>
      <c r="L216" s="41">
        <f t="shared" si="31"/>
        <v>330.00000000000006</v>
      </c>
      <c r="M216" s="41">
        <v>912</v>
      </c>
      <c r="N216" s="28">
        <f t="shared" si="32"/>
        <v>2127</v>
      </c>
      <c r="O216" s="28"/>
      <c r="P216" s="28">
        <f t="shared" si="33"/>
        <v>1773</v>
      </c>
      <c r="Q216" s="28">
        <f t="shared" si="34"/>
        <v>1798</v>
      </c>
      <c r="R216" s="28">
        <f>+K216+L216+N216</f>
        <v>4587</v>
      </c>
      <c r="S216" s="28">
        <v>17240.73</v>
      </c>
      <c r="T216" s="42" t="s">
        <v>45</v>
      </c>
    </row>
    <row r="217" spans="1:21" s="12" customFormat="1" x14ac:dyDescent="0.25">
      <c r="A217" s="65">
        <v>212</v>
      </c>
      <c r="B217" s="25" t="s">
        <v>222</v>
      </c>
      <c r="C217" s="97" t="s">
        <v>932</v>
      </c>
      <c r="D217" s="25" t="s">
        <v>221</v>
      </c>
      <c r="E217" s="25" t="s">
        <v>232</v>
      </c>
      <c r="F217" s="26" t="s">
        <v>935</v>
      </c>
      <c r="G217" s="27">
        <v>24000</v>
      </c>
      <c r="H217" s="25">
        <v>0</v>
      </c>
      <c r="I217" s="28">
        <v>25</v>
      </c>
      <c r="J217" s="79">
        <v>688.8</v>
      </c>
      <c r="K217" s="81">
        <f t="shared" si="30"/>
        <v>1703.9999999999998</v>
      </c>
      <c r="L217" s="41">
        <f t="shared" si="31"/>
        <v>264</v>
      </c>
      <c r="M217" s="40">
        <v>729.6</v>
      </c>
      <c r="N217" s="28">
        <f t="shared" si="32"/>
        <v>1701.6000000000001</v>
      </c>
      <c r="O217" s="28"/>
      <c r="P217" s="28">
        <f t="shared" si="33"/>
        <v>1418.4</v>
      </c>
      <c r="Q217" s="28">
        <f t="shared" si="34"/>
        <v>1443.4</v>
      </c>
      <c r="R217" s="28">
        <f t="shared" si="28"/>
        <v>3669.6</v>
      </c>
      <c r="S217" s="28">
        <f t="shared" ref="S217:S247" si="35">+G217-Q217</f>
        <v>22556.6</v>
      </c>
      <c r="T217" s="42" t="s">
        <v>45</v>
      </c>
    </row>
    <row r="218" spans="1:21" s="12" customFormat="1" x14ac:dyDescent="0.25">
      <c r="A218" s="65">
        <v>213</v>
      </c>
      <c r="B218" s="25" t="s">
        <v>909</v>
      </c>
      <c r="C218" s="97" t="s">
        <v>932</v>
      </c>
      <c r="D218" s="25" t="s">
        <v>221</v>
      </c>
      <c r="E218" s="25" t="s">
        <v>108</v>
      </c>
      <c r="F218" s="26" t="s">
        <v>935</v>
      </c>
      <c r="G218" s="27">
        <v>25000</v>
      </c>
      <c r="H218" s="25">
        <v>0</v>
      </c>
      <c r="I218" s="28">
        <v>25</v>
      </c>
      <c r="J218" s="79">
        <v>717.5</v>
      </c>
      <c r="K218" s="81">
        <f t="shared" si="30"/>
        <v>1774.9999999999998</v>
      </c>
      <c r="L218" s="41">
        <f t="shared" si="31"/>
        <v>275</v>
      </c>
      <c r="M218" s="40">
        <v>760</v>
      </c>
      <c r="N218" s="28">
        <f t="shared" si="32"/>
        <v>1772.5000000000002</v>
      </c>
      <c r="O218" s="28"/>
      <c r="P218" s="28">
        <f t="shared" si="33"/>
        <v>1477.5</v>
      </c>
      <c r="Q218" s="28">
        <f t="shared" si="34"/>
        <v>1502.5</v>
      </c>
      <c r="R218" s="28">
        <f t="shared" ref="R218:R280" si="36">+K218+L218+N218</f>
        <v>3822.5</v>
      </c>
      <c r="S218" s="28">
        <f t="shared" si="35"/>
        <v>23497.5</v>
      </c>
      <c r="T218" s="42" t="s">
        <v>45</v>
      </c>
    </row>
    <row r="219" spans="1:21" s="12" customFormat="1" x14ac:dyDescent="0.25">
      <c r="A219" s="65">
        <v>214</v>
      </c>
      <c r="B219" s="25" t="s">
        <v>1026</v>
      </c>
      <c r="C219" s="97" t="s">
        <v>932</v>
      </c>
      <c r="D219" s="25" t="s">
        <v>221</v>
      </c>
      <c r="E219" s="25" t="s">
        <v>112</v>
      </c>
      <c r="F219" s="26" t="s">
        <v>935</v>
      </c>
      <c r="G219" s="27">
        <v>24000</v>
      </c>
      <c r="H219" s="25">
        <v>0</v>
      </c>
      <c r="I219" s="28">
        <v>25</v>
      </c>
      <c r="J219" s="79">
        <v>688.8</v>
      </c>
      <c r="K219" s="81">
        <f t="shared" si="30"/>
        <v>1703.9999999999998</v>
      </c>
      <c r="L219" s="41">
        <f t="shared" si="31"/>
        <v>264</v>
      </c>
      <c r="M219" s="40">
        <v>729.6</v>
      </c>
      <c r="N219" s="28">
        <f t="shared" si="32"/>
        <v>1701.6000000000001</v>
      </c>
      <c r="O219" s="28"/>
      <c r="P219" s="28">
        <f t="shared" si="33"/>
        <v>1418.4</v>
      </c>
      <c r="Q219" s="28">
        <f t="shared" si="34"/>
        <v>1443.4</v>
      </c>
      <c r="R219" s="28">
        <f t="shared" si="36"/>
        <v>3669.6</v>
      </c>
      <c r="S219" s="28">
        <f t="shared" si="35"/>
        <v>22556.6</v>
      </c>
      <c r="T219" s="42" t="s">
        <v>45</v>
      </c>
    </row>
    <row r="220" spans="1:21" s="12" customFormat="1" x14ac:dyDescent="0.25">
      <c r="A220" s="65">
        <v>215</v>
      </c>
      <c r="B220" s="25" t="s">
        <v>224</v>
      </c>
      <c r="C220" s="97" t="s">
        <v>932</v>
      </c>
      <c r="D220" s="25" t="s">
        <v>221</v>
      </c>
      <c r="E220" s="25" t="s">
        <v>42</v>
      </c>
      <c r="F220" s="26" t="s">
        <v>940</v>
      </c>
      <c r="G220" s="27">
        <v>24000</v>
      </c>
      <c r="H220" s="25">
        <v>0</v>
      </c>
      <c r="I220" s="28">
        <v>25</v>
      </c>
      <c r="J220" s="79">
        <v>688.8</v>
      </c>
      <c r="K220" s="81">
        <f t="shared" si="30"/>
        <v>1703.9999999999998</v>
      </c>
      <c r="L220" s="41">
        <f t="shared" si="31"/>
        <v>264</v>
      </c>
      <c r="M220" s="40">
        <v>729.6</v>
      </c>
      <c r="N220" s="28">
        <f t="shared" si="32"/>
        <v>1701.6000000000001</v>
      </c>
      <c r="O220" s="28"/>
      <c r="P220" s="28">
        <f t="shared" si="33"/>
        <v>1418.4</v>
      </c>
      <c r="Q220" s="28">
        <f t="shared" si="34"/>
        <v>1443.4</v>
      </c>
      <c r="R220" s="28">
        <f t="shared" si="36"/>
        <v>3669.6</v>
      </c>
      <c r="S220" s="28">
        <f t="shared" si="35"/>
        <v>22556.6</v>
      </c>
      <c r="T220" s="42" t="s">
        <v>45</v>
      </c>
    </row>
    <row r="221" spans="1:21" s="12" customFormat="1" x14ac:dyDescent="0.25">
      <c r="A221" s="65">
        <v>216</v>
      </c>
      <c r="B221" s="25" t="s">
        <v>228</v>
      </c>
      <c r="C221" s="97" t="s">
        <v>932</v>
      </c>
      <c r="D221" s="25" t="s">
        <v>221</v>
      </c>
      <c r="E221" s="25" t="s">
        <v>42</v>
      </c>
      <c r="F221" s="26" t="s">
        <v>935</v>
      </c>
      <c r="G221" s="27">
        <v>24000</v>
      </c>
      <c r="H221" s="25">
        <v>0</v>
      </c>
      <c r="I221" s="28">
        <v>25</v>
      </c>
      <c r="J221" s="79">
        <v>688.8</v>
      </c>
      <c r="K221" s="81">
        <f t="shared" si="30"/>
        <v>1703.9999999999998</v>
      </c>
      <c r="L221" s="41">
        <f t="shared" si="31"/>
        <v>264</v>
      </c>
      <c r="M221" s="40">
        <v>729.6</v>
      </c>
      <c r="N221" s="28">
        <f t="shared" si="32"/>
        <v>1701.6000000000001</v>
      </c>
      <c r="O221" s="28"/>
      <c r="P221" s="28">
        <f t="shared" si="33"/>
        <v>1418.4</v>
      </c>
      <c r="Q221" s="28">
        <f t="shared" si="34"/>
        <v>1443.4</v>
      </c>
      <c r="R221" s="28">
        <f t="shared" si="36"/>
        <v>3669.6</v>
      </c>
      <c r="S221" s="28">
        <f t="shared" si="35"/>
        <v>22556.6</v>
      </c>
      <c r="T221" s="42" t="s">
        <v>45</v>
      </c>
    </row>
    <row r="222" spans="1:21" s="12" customFormat="1" x14ac:dyDescent="0.25">
      <c r="A222" s="65">
        <v>217</v>
      </c>
      <c r="B222" s="25" t="s">
        <v>97</v>
      </c>
      <c r="C222" s="97" t="s">
        <v>932</v>
      </c>
      <c r="D222" s="25" t="s">
        <v>221</v>
      </c>
      <c r="E222" s="25" t="s">
        <v>112</v>
      </c>
      <c r="F222" s="26" t="s">
        <v>935</v>
      </c>
      <c r="G222" s="27">
        <v>25200</v>
      </c>
      <c r="H222" s="25">
        <v>0</v>
      </c>
      <c r="I222" s="28">
        <v>25</v>
      </c>
      <c r="J222" s="79">
        <v>723.24</v>
      </c>
      <c r="K222" s="81">
        <f t="shared" si="30"/>
        <v>1789.1999999999998</v>
      </c>
      <c r="L222" s="41">
        <f t="shared" si="31"/>
        <v>277.20000000000005</v>
      </c>
      <c r="M222" s="40">
        <v>766.08</v>
      </c>
      <c r="N222" s="28">
        <f t="shared" si="32"/>
        <v>1786.68</v>
      </c>
      <c r="O222" s="28"/>
      <c r="P222" s="28">
        <f t="shared" si="33"/>
        <v>1489.3200000000002</v>
      </c>
      <c r="Q222" s="28">
        <f t="shared" si="34"/>
        <v>1514.3200000000002</v>
      </c>
      <c r="R222" s="28">
        <f t="shared" si="36"/>
        <v>3853.08</v>
      </c>
      <c r="S222" s="28">
        <f t="shared" si="35"/>
        <v>23685.68</v>
      </c>
      <c r="T222" s="42" t="s">
        <v>45</v>
      </c>
    </row>
    <row r="223" spans="1:21" s="12" customFormat="1" x14ac:dyDescent="0.25">
      <c r="A223" s="65">
        <v>218</v>
      </c>
      <c r="B223" s="25" t="s">
        <v>35</v>
      </c>
      <c r="C223" s="97" t="s">
        <v>932</v>
      </c>
      <c r="D223" s="25" t="s">
        <v>221</v>
      </c>
      <c r="E223" s="25" t="s">
        <v>42</v>
      </c>
      <c r="F223" s="26" t="s">
        <v>940</v>
      </c>
      <c r="G223" s="27">
        <v>24000</v>
      </c>
      <c r="H223" s="25">
        <v>0</v>
      </c>
      <c r="I223" s="28">
        <v>25</v>
      </c>
      <c r="J223" s="79">
        <v>688.8</v>
      </c>
      <c r="K223" s="81">
        <f t="shared" si="30"/>
        <v>1703.9999999999998</v>
      </c>
      <c r="L223" s="41">
        <f t="shared" si="31"/>
        <v>264</v>
      </c>
      <c r="M223" s="40">
        <v>729.6</v>
      </c>
      <c r="N223" s="28">
        <f t="shared" si="32"/>
        <v>1701.6000000000001</v>
      </c>
      <c r="O223" s="28"/>
      <c r="P223" s="28">
        <f t="shared" si="33"/>
        <v>1418.4</v>
      </c>
      <c r="Q223" s="28">
        <f t="shared" si="34"/>
        <v>1443.4</v>
      </c>
      <c r="R223" s="28">
        <f t="shared" si="36"/>
        <v>3669.6</v>
      </c>
      <c r="S223" s="28">
        <f t="shared" si="35"/>
        <v>22556.6</v>
      </c>
      <c r="T223" s="42" t="s">
        <v>45</v>
      </c>
    </row>
    <row r="224" spans="1:21" s="12" customFormat="1" x14ac:dyDescent="0.25">
      <c r="A224" s="65">
        <v>219</v>
      </c>
      <c r="B224" s="25" t="s">
        <v>910</v>
      </c>
      <c r="C224" s="97" t="s">
        <v>932</v>
      </c>
      <c r="D224" s="25" t="s">
        <v>221</v>
      </c>
      <c r="E224" s="25" t="s">
        <v>42</v>
      </c>
      <c r="F224" s="26" t="s">
        <v>935</v>
      </c>
      <c r="G224" s="27">
        <v>24000</v>
      </c>
      <c r="H224" s="25">
        <v>0</v>
      </c>
      <c r="I224" s="28">
        <v>25</v>
      </c>
      <c r="J224" s="79">
        <v>688.8</v>
      </c>
      <c r="K224" s="81">
        <f t="shared" si="30"/>
        <v>1703.9999999999998</v>
      </c>
      <c r="L224" s="41">
        <f t="shared" si="31"/>
        <v>264</v>
      </c>
      <c r="M224" s="41">
        <v>729.6</v>
      </c>
      <c r="N224" s="28">
        <f t="shared" si="32"/>
        <v>1701.6000000000001</v>
      </c>
      <c r="O224" s="28"/>
      <c r="P224" s="28">
        <f t="shared" si="33"/>
        <v>1418.4</v>
      </c>
      <c r="Q224" s="28">
        <f t="shared" si="34"/>
        <v>1443.4</v>
      </c>
      <c r="R224" s="28">
        <f t="shared" si="36"/>
        <v>3669.6</v>
      </c>
      <c r="S224" s="28">
        <f t="shared" si="35"/>
        <v>22556.6</v>
      </c>
      <c r="T224" s="42" t="s">
        <v>45</v>
      </c>
    </row>
    <row r="225" spans="1:20" s="12" customFormat="1" x14ac:dyDescent="0.25">
      <c r="A225" s="65">
        <v>220</v>
      </c>
      <c r="B225" s="25" t="s">
        <v>912</v>
      </c>
      <c r="C225" s="97" t="s">
        <v>932</v>
      </c>
      <c r="D225" s="25" t="s">
        <v>221</v>
      </c>
      <c r="E225" s="25" t="s">
        <v>42</v>
      </c>
      <c r="F225" s="26" t="s">
        <v>935</v>
      </c>
      <c r="G225" s="27">
        <v>24000</v>
      </c>
      <c r="H225" s="25">
        <v>0</v>
      </c>
      <c r="I225" s="28">
        <v>25</v>
      </c>
      <c r="J225" s="79">
        <v>688.8</v>
      </c>
      <c r="K225" s="81">
        <f t="shared" si="30"/>
        <v>1703.9999999999998</v>
      </c>
      <c r="L225" s="41">
        <f t="shared" si="31"/>
        <v>264</v>
      </c>
      <c r="M225" s="41">
        <v>729.6</v>
      </c>
      <c r="N225" s="28">
        <f t="shared" si="32"/>
        <v>1701.6000000000001</v>
      </c>
      <c r="O225" s="28"/>
      <c r="P225" s="28">
        <f t="shared" si="33"/>
        <v>1418.4</v>
      </c>
      <c r="Q225" s="28">
        <f t="shared" si="34"/>
        <v>1443.4</v>
      </c>
      <c r="R225" s="28">
        <f t="shared" si="36"/>
        <v>3669.6</v>
      </c>
      <c r="S225" s="28">
        <f t="shared" si="35"/>
        <v>22556.6</v>
      </c>
      <c r="T225" s="42" t="s">
        <v>45</v>
      </c>
    </row>
    <row r="226" spans="1:20" s="12" customFormat="1" x14ac:dyDescent="0.25">
      <c r="A226" s="65">
        <v>221</v>
      </c>
      <c r="B226" s="25" t="s">
        <v>922</v>
      </c>
      <c r="C226" s="97" t="s">
        <v>932</v>
      </c>
      <c r="D226" s="25" t="s">
        <v>221</v>
      </c>
      <c r="E226" s="25" t="s">
        <v>42</v>
      </c>
      <c r="F226" s="26" t="s">
        <v>935</v>
      </c>
      <c r="G226" s="27">
        <v>24000</v>
      </c>
      <c r="H226" s="25">
        <v>0</v>
      </c>
      <c r="I226" s="28">
        <v>25</v>
      </c>
      <c r="J226" s="79">
        <v>688.8</v>
      </c>
      <c r="K226" s="81">
        <f t="shared" si="30"/>
        <v>1703.9999999999998</v>
      </c>
      <c r="L226" s="41">
        <f t="shared" si="31"/>
        <v>264</v>
      </c>
      <c r="M226" s="41">
        <v>729.6</v>
      </c>
      <c r="N226" s="28">
        <f t="shared" si="32"/>
        <v>1701.6000000000001</v>
      </c>
      <c r="O226" s="28"/>
      <c r="P226" s="28">
        <f t="shared" si="33"/>
        <v>1418.4</v>
      </c>
      <c r="Q226" s="28">
        <f t="shared" si="34"/>
        <v>1443.4</v>
      </c>
      <c r="R226" s="28">
        <f t="shared" si="36"/>
        <v>3669.6</v>
      </c>
      <c r="S226" s="28">
        <f t="shared" si="35"/>
        <v>22556.6</v>
      </c>
      <c r="T226" s="42" t="s">
        <v>45</v>
      </c>
    </row>
    <row r="227" spans="1:20" s="12" customFormat="1" x14ac:dyDescent="0.25">
      <c r="A227" s="65">
        <v>222</v>
      </c>
      <c r="B227" s="25" t="s">
        <v>1146</v>
      </c>
      <c r="C227" s="97" t="s">
        <v>932</v>
      </c>
      <c r="D227" s="25" t="s">
        <v>221</v>
      </c>
      <c r="E227" s="25" t="s">
        <v>42</v>
      </c>
      <c r="F227" s="26" t="s">
        <v>935</v>
      </c>
      <c r="G227" s="27">
        <v>25000</v>
      </c>
      <c r="H227" s="25">
        <v>0</v>
      </c>
      <c r="I227" s="28">
        <v>25</v>
      </c>
      <c r="J227" s="79">
        <v>717.5</v>
      </c>
      <c r="K227" s="81">
        <f t="shared" si="30"/>
        <v>1774.9999999999998</v>
      </c>
      <c r="L227" s="41">
        <f t="shared" si="31"/>
        <v>275</v>
      </c>
      <c r="M227" s="41">
        <v>760</v>
      </c>
      <c r="N227" s="28">
        <f t="shared" si="32"/>
        <v>1772.5000000000002</v>
      </c>
      <c r="O227" s="28"/>
      <c r="P227" s="28">
        <f t="shared" si="33"/>
        <v>1477.5</v>
      </c>
      <c r="Q227" s="28">
        <f t="shared" si="34"/>
        <v>1502.5</v>
      </c>
      <c r="R227" s="28">
        <f t="shared" si="36"/>
        <v>3822.5</v>
      </c>
      <c r="S227" s="28">
        <f t="shared" si="35"/>
        <v>23497.5</v>
      </c>
      <c r="T227" s="42" t="s">
        <v>45</v>
      </c>
    </row>
    <row r="228" spans="1:20" s="12" customFormat="1" x14ac:dyDescent="0.25">
      <c r="A228" s="65">
        <v>223</v>
      </c>
      <c r="B228" s="25" t="s">
        <v>225</v>
      </c>
      <c r="C228" s="97" t="s">
        <v>932</v>
      </c>
      <c r="D228" s="25" t="s">
        <v>221</v>
      </c>
      <c r="E228" s="25" t="s">
        <v>112</v>
      </c>
      <c r="F228" s="26" t="s">
        <v>935</v>
      </c>
      <c r="G228" s="27">
        <v>24000</v>
      </c>
      <c r="H228" s="25">
        <v>0</v>
      </c>
      <c r="I228" s="28">
        <v>25</v>
      </c>
      <c r="J228" s="79">
        <v>688.8</v>
      </c>
      <c r="K228" s="81">
        <f t="shared" si="30"/>
        <v>1703.9999999999998</v>
      </c>
      <c r="L228" s="41">
        <f t="shared" si="31"/>
        <v>264</v>
      </c>
      <c r="M228" s="40">
        <v>729.6</v>
      </c>
      <c r="N228" s="28">
        <f t="shared" si="32"/>
        <v>1701.6000000000001</v>
      </c>
      <c r="O228" s="28"/>
      <c r="P228" s="28">
        <f t="shared" si="33"/>
        <v>1418.4</v>
      </c>
      <c r="Q228" s="28">
        <f t="shared" si="34"/>
        <v>1443.4</v>
      </c>
      <c r="R228" s="28">
        <f t="shared" si="36"/>
        <v>3669.6</v>
      </c>
      <c r="S228" s="28">
        <f t="shared" si="35"/>
        <v>22556.6</v>
      </c>
      <c r="T228" s="42" t="s">
        <v>45</v>
      </c>
    </row>
    <row r="229" spans="1:20" s="12" customFormat="1" x14ac:dyDescent="0.25">
      <c r="A229" s="65">
        <v>224</v>
      </c>
      <c r="B229" s="25" t="s">
        <v>226</v>
      </c>
      <c r="C229" s="97" t="s">
        <v>932</v>
      </c>
      <c r="D229" s="25" t="s">
        <v>221</v>
      </c>
      <c r="E229" s="25" t="s">
        <v>112</v>
      </c>
      <c r="F229" s="26" t="s">
        <v>935</v>
      </c>
      <c r="G229" s="27">
        <v>24000</v>
      </c>
      <c r="H229" s="25">
        <v>0</v>
      </c>
      <c r="I229" s="28">
        <v>25</v>
      </c>
      <c r="J229" s="79">
        <v>688.8</v>
      </c>
      <c r="K229" s="81">
        <f t="shared" si="30"/>
        <v>1703.9999999999998</v>
      </c>
      <c r="L229" s="41">
        <f t="shared" si="31"/>
        <v>264</v>
      </c>
      <c r="M229" s="40">
        <v>729.6</v>
      </c>
      <c r="N229" s="28">
        <f t="shared" si="32"/>
        <v>1701.6000000000001</v>
      </c>
      <c r="O229" s="28"/>
      <c r="P229" s="28">
        <f t="shared" si="33"/>
        <v>1418.4</v>
      </c>
      <c r="Q229" s="28">
        <f t="shared" si="34"/>
        <v>1443.4</v>
      </c>
      <c r="R229" s="28">
        <f t="shared" si="36"/>
        <v>3669.6</v>
      </c>
      <c r="S229" s="28">
        <f t="shared" si="35"/>
        <v>22556.6</v>
      </c>
      <c r="T229" s="42" t="s">
        <v>45</v>
      </c>
    </row>
    <row r="230" spans="1:20" s="12" customFormat="1" x14ac:dyDescent="0.25">
      <c r="A230" s="65">
        <v>225</v>
      </c>
      <c r="B230" s="25" t="s">
        <v>227</v>
      </c>
      <c r="C230" s="97" t="s">
        <v>932</v>
      </c>
      <c r="D230" s="25" t="s">
        <v>221</v>
      </c>
      <c r="E230" s="25" t="s">
        <v>112</v>
      </c>
      <c r="F230" s="26" t="s">
        <v>935</v>
      </c>
      <c r="G230" s="27">
        <v>24000</v>
      </c>
      <c r="H230" s="25">
        <v>0</v>
      </c>
      <c r="I230" s="28">
        <v>25</v>
      </c>
      <c r="J230" s="79">
        <v>688.8</v>
      </c>
      <c r="K230" s="81">
        <f t="shared" si="30"/>
        <v>1703.9999999999998</v>
      </c>
      <c r="L230" s="41">
        <f t="shared" si="31"/>
        <v>264</v>
      </c>
      <c r="M230" s="40">
        <v>729.6</v>
      </c>
      <c r="N230" s="28">
        <f t="shared" si="32"/>
        <v>1701.6000000000001</v>
      </c>
      <c r="O230" s="28"/>
      <c r="P230" s="28">
        <f t="shared" si="33"/>
        <v>1418.4</v>
      </c>
      <c r="Q230" s="28">
        <f t="shared" si="34"/>
        <v>1443.4</v>
      </c>
      <c r="R230" s="28">
        <f t="shared" si="36"/>
        <v>3669.6</v>
      </c>
      <c r="S230" s="28">
        <f t="shared" si="35"/>
        <v>22556.6</v>
      </c>
      <c r="T230" s="42" t="s">
        <v>45</v>
      </c>
    </row>
    <row r="231" spans="1:20" s="12" customFormat="1" x14ac:dyDescent="0.25">
      <c r="A231" s="65">
        <v>226</v>
      </c>
      <c r="B231" s="25" t="s">
        <v>1066</v>
      </c>
      <c r="C231" s="97" t="s">
        <v>932</v>
      </c>
      <c r="D231" s="25" t="s">
        <v>221</v>
      </c>
      <c r="E231" s="25" t="s">
        <v>112</v>
      </c>
      <c r="F231" s="26" t="s">
        <v>935</v>
      </c>
      <c r="G231" s="27">
        <v>24000</v>
      </c>
      <c r="H231" s="25">
        <v>0</v>
      </c>
      <c r="I231" s="28">
        <v>25</v>
      </c>
      <c r="J231" s="79">
        <v>688.8</v>
      </c>
      <c r="K231" s="81">
        <f t="shared" si="30"/>
        <v>1703.9999999999998</v>
      </c>
      <c r="L231" s="41">
        <f t="shared" si="31"/>
        <v>264</v>
      </c>
      <c r="M231" s="40">
        <v>729.6</v>
      </c>
      <c r="N231" s="28">
        <f t="shared" si="32"/>
        <v>1701.6000000000001</v>
      </c>
      <c r="O231" s="28"/>
      <c r="P231" s="28">
        <f t="shared" si="33"/>
        <v>1418.4</v>
      </c>
      <c r="Q231" s="28">
        <f t="shared" si="34"/>
        <v>1443.4</v>
      </c>
      <c r="R231" s="28">
        <f t="shared" si="36"/>
        <v>3669.6</v>
      </c>
      <c r="S231" s="28">
        <f t="shared" si="35"/>
        <v>22556.6</v>
      </c>
      <c r="T231" s="42" t="s">
        <v>45</v>
      </c>
    </row>
    <row r="232" spans="1:20" s="12" customFormat="1" x14ac:dyDescent="0.25">
      <c r="A232" s="65">
        <v>227</v>
      </c>
      <c r="B232" s="25" t="s">
        <v>1094</v>
      </c>
      <c r="C232" s="97" t="s">
        <v>932</v>
      </c>
      <c r="D232" s="25" t="s">
        <v>221</v>
      </c>
      <c r="E232" s="25" t="s">
        <v>112</v>
      </c>
      <c r="F232" s="26" t="s">
        <v>935</v>
      </c>
      <c r="G232" s="27">
        <v>24000</v>
      </c>
      <c r="H232" s="25">
        <v>0</v>
      </c>
      <c r="I232" s="28">
        <v>25</v>
      </c>
      <c r="J232" s="79">
        <v>688.8</v>
      </c>
      <c r="K232" s="81">
        <f t="shared" si="30"/>
        <v>1703.9999999999998</v>
      </c>
      <c r="L232" s="41">
        <f t="shared" si="31"/>
        <v>264</v>
      </c>
      <c r="M232" s="40">
        <v>729.6</v>
      </c>
      <c r="N232" s="28">
        <f t="shared" si="32"/>
        <v>1701.6000000000001</v>
      </c>
      <c r="O232" s="28"/>
      <c r="P232" s="28">
        <f t="shared" si="33"/>
        <v>1418.4</v>
      </c>
      <c r="Q232" s="28">
        <f t="shared" si="34"/>
        <v>1443.4</v>
      </c>
      <c r="R232" s="28">
        <f t="shared" si="36"/>
        <v>3669.6</v>
      </c>
      <c r="S232" s="28">
        <f t="shared" si="35"/>
        <v>22556.6</v>
      </c>
      <c r="T232" s="42" t="s">
        <v>45</v>
      </c>
    </row>
    <row r="233" spans="1:20" s="12" customFormat="1" x14ac:dyDescent="0.25">
      <c r="A233" s="65">
        <v>228</v>
      </c>
      <c r="B233" s="25" t="s">
        <v>1091</v>
      </c>
      <c r="C233" s="97" t="s">
        <v>932</v>
      </c>
      <c r="D233" s="25" t="s">
        <v>221</v>
      </c>
      <c r="E233" s="25" t="s">
        <v>112</v>
      </c>
      <c r="F233" s="26" t="s">
        <v>935</v>
      </c>
      <c r="G233" s="27">
        <v>24000</v>
      </c>
      <c r="H233" s="25">
        <v>0</v>
      </c>
      <c r="I233" s="28">
        <v>25</v>
      </c>
      <c r="J233" s="79">
        <v>688.8</v>
      </c>
      <c r="K233" s="81">
        <f t="shared" si="30"/>
        <v>1703.9999999999998</v>
      </c>
      <c r="L233" s="41">
        <f t="shared" si="31"/>
        <v>264</v>
      </c>
      <c r="M233" s="40">
        <v>729.6</v>
      </c>
      <c r="N233" s="28">
        <f t="shared" si="32"/>
        <v>1701.6000000000001</v>
      </c>
      <c r="O233" s="28"/>
      <c r="P233" s="28">
        <f t="shared" si="33"/>
        <v>1418.4</v>
      </c>
      <c r="Q233" s="28">
        <f t="shared" si="34"/>
        <v>1443.4</v>
      </c>
      <c r="R233" s="28">
        <f t="shared" si="36"/>
        <v>3669.6</v>
      </c>
      <c r="S233" s="28">
        <f t="shared" si="35"/>
        <v>22556.6</v>
      </c>
      <c r="T233" s="42" t="s">
        <v>45</v>
      </c>
    </row>
    <row r="234" spans="1:20" s="12" customFormat="1" x14ac:dyDescent="0.25">
      <c r="A234" s="65">
        <v>229</v>
      </c>
      <c r="B234" s="25" t="s">
        <v>1123</v>
      </c>
      <c r="C234" s="97" t="s">
        <v>932</v>
      </c>
      <c r="D234" s="25" t="s">
        <v>221</v>
      </c>
      <c r="E234" s="25" t="s">
        <v>112</v>
      </c>
      <c r="F234" s="26" t="s">
        <v>935</v>
      </c>
      <c r="G234" s="27">
        <v>24000</v>
      </c>
      <c r="H234" s="25">
        <v>0</v>
      </c>
      <c r="I234" s="28">
        <v>25</v>
      </c>
      <c r="J234" s="79">
        <v>688.8</v>
      </c>
      <c r="K234" s="81">
        <f t="shared" si="30"/>
        <v>1703.9999999999998</v>
      </c>
      <c r="L234" s="41">
        <f t="shared" si="31"/>
        <v>264</v>
      </c>
      <c r="M234" s="40">
        <v>729.6</v>
      </c>
      <c r="N234" s="28">
        <f t="shared" si="32"/>
        <v>1701.6000000000001</v>
      </c>
      <c r="O234" s="28"/>
      <c r="P234" s="28">
        <f t="shared" si="33"/>
        <v>1418.4</v>
      </c>
      <c r="Q234" s="28">
        <f t="shared" si="34"/>
        <v>1443.4</v>
      </c>
      <c r="R234" s="28">
        <f t="shared" si="36"/>
        <v>3669.6</v>
      </c>
      <c r="S234" s="28">
        <f t="shared" si="35"/>
        <v>22556.6</v>
      </c>
      <c r="T234" s="42" t="s">
        <v>45</v>
      </c>
    </row>
    <row r="235" spans="1:20" s="24" customFormat="1" x14ac:dyDescent="0.25">
      <c r="A235" s="65">
        <v>230</v>
      </c>
      <c r="B235" s="25" t="s">
        <v>1136</v>
      </c>
      <c r="C235" s="97" t="s">
        <v>932</v>
      </c>
      <c r="D235" s="25" t="s">
        <v>221</v>
      </c>
      <c r="E235" s="25" t="s">
        <v>112</v>
      </c>
      <c r="F235" s="26" t="s">
        <v>935</v>
      </c>
      <c r="G235" s="27">
        <v>24000</v>
      </c>
      <c r="H235" s="25">
        <v>0</v>
      </c>
      <c r="I235" s="28">
        <v>25</v>
      </c>
      <c r="J235" s="79">
        <v>688.8</v>
      </c>
      <c r="K235" s="81">
        <f t="shared" si="30"/>
        <v>1703.9999999999998</v>
      </c>
      <c r="L235" s="41">
        <f t="shared" si="31"/>
        <v>264</v>
      </c>
      <c r="M235" s="40">
        <v>729.6</v>
      </c>
      <c r="N235" s="28">
        <f t="shared" si="32"/>
        <v>1701.6000000000001</v>
      </c>
      <c r="O235" s="28"/>
      <c r="P235" s="28">
        <f t="shared" si="33"/>
        <v>1418.4</v>
      </c>
      <c r="Q235" s="28">
        <f t="shared" si="34"/>
        <v>1443.4</v>
      </c>
      <c r="R235" s="28">
        <f t="shared" si="36"/>
        <v>3669.6</v>
      </c>
      <c r="S235" s="28">
        <f t="shared" si="35"/>
        <v>22556.6</v>
      </c>
      <c r="T235" s="42" t="s">
        <v>45</v>
      </c>
    </row>
    <row r="236" spans="1:20" s="24" customFormat="1" x14ac:dyDescent="0.25">
      <c r="A236" s="65">
        <v>231</v>
      </c>
      <c r="B236" s="25" t="s">
        <v>1137</v>
      </c>
      <c r="C236" s="97" t="s">
        <v>932</v>
      </c>
      <c r="D236" s="25" t="s">
        <v>221</v>
      </c>
      <c r="E236" s="25" t="s">
        <v>112</v>
      </c>
      <c r="F236" s="26" t="s">
        <v>935</v>
      </c>
      <c r="G236" s="27">
        <v>24000</v>
      </c>
      <c r="H236" s="25">
        <v>0</v>
      </c>
      <c r="I236" s="28">
        <v>25</v>
      </c>
      <c r="J236" s="79">
        <v>688.8</v>
      </c>
      <c r="K236" s="81">
        <f t="shared" si="30"/>
        <v>1703.9999999999998</v>
      </c>
      <c r="L236" s="41">
        <f t="shared" si="31"/>
        <v>264</v>
      </c>
      <c r="M236" s="40">
        <v>729.6</v>
      </c>
      <c r="N236" s="28">
        <f t="shared" si="32"/>
        <v>1701.6000000000001</v>
      </c>
      <c r="O236" s="28"/>
      <c r="P236" s="28">
        <f t="shared" si="33"/>
        <v>1418.4</v>
      </c>
      <c r="Q236" s="28">
        <f t="shared" si="34"/>
        <v>1443.4</v>
      </c>
      <c r="R236" s="28">
        <f t="shared" si="36"/>
        <v>3669.6</v>
      </c>
      <c r="S236" s="28">
        <f t="shared" si="35"/>
        <v>22556.6</v>
      </c>
      <c r="T236" s="42" t="s">
        <v>45</v>
      </c>
    </row>
    <row r="237" spans="1:20" s="24" customFormat="1" x14ac:dyDescent="0.25">
      <c r="A237" s="65">
        <v>232</v>
      </c>
      <c r="B237" s="25" t="s">
        <v>1139</v>
      </c>
      <c r="C237" s="97" t="s">
        <v>932</v>
      </c>
      <c r="D237" s="25" t="s">
        <v>221</v>
      </c>
      <c r="E237" s="25" t="s">
        <v>112</v>
      </c>
      <c r="F237" s="26" t="s">
        <v>935</v>
      </c>
      <c r="G237" s="27">
        <v>24000</v>
      </c>
      <c r="H237" s="25">
        <v>0</v>
      </c>
      <c r="I237" s="28">
        <v>25</v>
      </c>
      <c r="J237" s="79">
        <v>688.8</v>
      </c>
      <c r="K237" s="81">
        <f t="shared" si="30"/>
        <v>1703.9999999999998</v>
      </c>
      <c r="L237" s="41">
        <f t="shared" si="31"/>
        <v>264</v>
      </c>
      <c r="M237" s="40">
        <v>729.6</v>
      </c>
      <c r="N237" s="28">
        <f t="shared" si="32"/>
        <v>1701.6000000000001</v>
      </c>
      <c r="O237" s="28"/>
      <c r="P237" s="28">
        <f t="shared" si="33"/>
        <v>1418.4</v>
      </c>
      <c r="Q237" s="28">
        <f t="shared" si="34"/>
        <v>1443.4</v>
      </c>
      <c r="R237" s="28">
        <f t="shared" si="36"/>
        <v>3669.6</v>
      </c>
      <c r="S237" s="28">
        <f t="shared" si="35"/>
        <v>22556.6</v>
      </c>
      <c r="T237" s="42" t="s">
        <v>45</v>
      </c>
    </row>
    <row r="238" spans="1:20" s="24" customFormat="1" x14ac:dyDescent="0.25">
      <c r="A238" s="65">
        <v>233</v>
      </c>
      <c r="B238" s="25" t="s">
        <v>1140</v>
      </c>
      <c r="C238" s="97" t="s">
        <v>932</v>
      </c>
      <c r="D238" s="25" t="s">
        <v>221</v>
      </c>
      <c r="E238" s="25" t="s">
        <v>112</v>
      </c>
      <c r="F238" s="26" t="s">
        <v>935</v>
      </c>
      <c r="G238" s="27">
        <v>24000</v>
      </c>
      <c r="H238" s="25">
        <v>0</v>
      </c>
      <c r="I238" s="28">
        <v>25</v>
      </c>
      <c r="J238" s="79">
        <v>688.8</v>
      </c>
      <c r="K238" s="81">
        <f t="shared" si="30"/>
        <v>1703.9999999999998</v>
      </c>
      <c r="L238" s="41">
        <f t="shared" si="31"/>
        <v>264</v>
      </c>
      <c r="M238" s="40">
        <v>729.6</v>
      </c>
      <c r="N238" s="28">
        <f t="shared" si="32"/>
        <v>1701.6000000000001</v>
      </c>
      <c r="O238" s="28"/>
      <c r="P238" s="28">
        <f t="shared" si="33"/>
        <v>1418.4</v>
      </c>
      <c r="Q238" s="28">
        <f t="shared" si="34"/>
        <v>1443.4</v>
      </c>
      <c r="R238" s="28">
        <f t="shared" si="36"/>
        <v>3669.6</v>
      </c>
      <c r="S238" s="28">
        <f t="shared" si="35"/>
        <v>22556.6</v>
      </c>
      <c r="T238" s="42" t="s">
        <v>45</v>
      </c>
    </row>
    <row r="239" spans="1:20" s="24" customFormat="1" x14ac:dyDescent="0.25">
      <c r="A239" s="65">
        <v>234</v>
      </c>
      <c r="B239" s="25" t="s">
        <v>1154</v>
      </c>
      <c r="C239" s="97" t="s">
        <v>932</v>
      </c>
      <c r="D239" s="25" t="s">
        <v>221</v>
      </c>
      <c r="E239" s="25" t="s">
        <v>112</v>
      </c>
      <c r="F239" s="26" t="s">
        <v>935</v>
      </c>
      <c r="G239" s="27">
        <v>23100</v>
      </c>
      <c r="H239" s="25">
        <v>0</v>
      </c>
      <c r="I239" s="28">
        <v>25</v>
      </c>
      <c r="J239" s="79">
        <v>662.97</v>
      </c>
      <c r="K239" s="81">
        <f t="shared" si="30"/>
        <v>1640.1</v>
      </c>
      <c r="L239" s="41">
        <f t="shared" si="31"/>
        <v>254.10000000000002</v>
      </c>
      <c r="M239" s="40">
        <v>702.24</v>
      </c>
      <c r="N239" s="28">
        <f t="shared" si="32"/>
        <v>1637.7900000000002</v>
      </c>
      <c r="O239" s="28"/>
      <c r="P239" s="28">
        <f t="shared" si="33"/>
        <v>1365.21</v>
      </c>
      <c r="Q239" s="28">
        <f t="shared" si="34"/>
        <v>1390.21</v>
      </c>
      <c r="R239" s="28">
        <f t="shared" si="36"/>
        <v>3531.99</v>
      </c>
      <c r="S239" s="28">
        <f t="shared" si="35"/>
        <v>21709.79</v>
      </c>
      <c r="T239" s="42" t="s">
        <v>45</v>
      </c>
    </row>
    <row r="240" spans="1:20" s="24" customFormat="1" x14ac:dyDescent="0.25">
      <c r="A240" s="65">
        <v>235</v>
      </c>
      <c r="B240" s="25" t="s">
        <v>1155</v>
      </c>
      <c r="C240" s="97" t="s">
        <v>932</v>
      </c>
      <c r="D240" s="25" t="s">
        <v>221</v>
      </c>
      <c r="E240" s="25" t="s">
        <v>112</v>
      </c>
      <c r="F240" s="26" t="s">
        <v>935</v>
      </c>
      <c r="G240" s="27">
        <v>23100</v>
      </c>
      <c r="H240" s="25">
        <v>0</v>
      </c>
      <c r="I240" s="28">
        <v>25</v>
      </c>
      <c r="J240" s="79">
        <v>662.97</v>
      </c>
      <c r="K240" s="81">
        <f t="shared" si="30"/>
        <v>1640.1</v>
      </c>
      <c r="L240" s="41">
        <f t="shared" si="31"/>
        <v>254.10000000000002</v>
      </c>
      <c r="M240" s="40">
        <v>702.24</v>
      </c>
      <c r="N240" s="28">
        <f t="shared" si="32"/>
        <v>1637.7900000000002</v>
      </c>
      <c r="O240" s="28"/>
      <c r="P240" s="28">
        <f t="shared" si="33"/>
        <v>1365.21</v>
      </c>
      <c r="Q240" s="28">
        <f t="shared" si="34"/>
        <v>1390.21</v>
      </c>
      <c r="R240" s="28">
        <f t="shared" si="36"/>
        <v>3531.99</v>
      </c>
      <c r="S240" s="28">
        <f t="shared" si="35"/>
        <v>21709.79</v>
      </c>
      <c r="T240" s="42" t="s">
        <v>45</v>
      </c>
    </row>
    <row r="241" spans="1:20" s="12" customFormat="1" x14ac:dyDescent="0.25">
      <c r="A241" s="65">
        <v>236</v>
      </c>
      <c r="B241" s="25" t="s">
        <v>223</v>
      </c>
      <c r="C241" s="97" t="s">
        <v>932</v>
      </c>
      <c r="D241" s="25" t="s">
        <v>221</v>
      </c>
      <c r="E241" s="25" t="s">
        <v>231</v>
      </c>
      <c r="F241" s="26" t="s">
        <v>940</v>
      </c>
      <c r="G241" s="27">
        <v>22000</v>
      </c>
      <c r="H241" s="25">
        <v>0</v>
      </c>
      <c r="I241" s="28">
        <v>25</v>
      </c>
      <c r="J241" s="79">
        <v>631.4</v>
      </c>
      <c r="K241" s="81">
        <f t="shared" si="30"/>
        <v>1561.9999999999998</v>
      </c>
      <c r="L241" s="41">
        <f t="shared" si="31"/>
        <v>242.00000000000003</v>
      </c>
      <c r="M241" s="40">
        <v>668.8</v>
      </c>
      <c r="N241" s="28">
        <f t="shared" si="32"/>
        <v>1559.8000000000002</v>
      </c>
      <c r="O241" s="28"/>
      <c r="P241" s="28">
        <f t="shared" si="33"/>
        <v>1300.1999999999998</v>
      </c>
      <c r="Q241" s="28">
        <f t="shared" si="34"/>
        <v>1325.1999999999998</v>
      </c>
      <c r="R241" s="28">
        <f t="shared" si="36"/>
        <v>3363.8</v>
      </c>
      <c r="S241" s="28">
        <f t="shared" si="35"/>
        <v>20674.8</v>
      </c>
      <c r="T241" s="42" t="s">
        <v>45</v>
      </c>
    </row>
    <row r="242" spans="1:20" s="12" customFormat="1" x14ac:dyDescent="0.25">
      <c r="A242" s="65">
        <v>237</v>
      </c>
      <c r="B242" s="25" t="s">
        <v>1158</v>
      </c>
      <c r="C242" s="97" t="s">
        <v>932</v>
      </c>
      <c r="D242" s="25" t="s">
        <v>221</v>
      </c>
      <c r="E242" s="25" t="s">
        <v>231</v>
      </c>
      <c r="F242" s="26" t="s">
        <v>935</v>
      </c>
      <c r="G242" s="27">
        <v>17000</v>
      </c>
      <c r="H242" s="25">
        <v>0</v>
      </c>
      <c r="I242" s="28">
        <v>25</v>
      </c>
      <c r="J242" s="79">
        <v>487.9</v>
      </c>
      <c r="K242" s="81">
        <f t="shared" si="30"/>
        <v>1207</v>
      </c>
      <c r="L242" s="41">
        <f t="shared" si="31"/>
        <v>187.00000000000003</v>
      </c>
      <c r="M242" s="40">
        <v>516.79999999999995</v>
      </c>
      <c r="N242" s="28">
        <f t="shared" si="32"/>
        <v>1205.3000000000002</v>
      </c>
      <c r="O242" s="28"/>
      <c r="P242" s="28">
        <f t="shared" si="33"/>
        <v>1004.6999999999999</v>
      </c>
      <c r="Q242" s="28">
        <f t="shared" si="34"/>
        <v>1029.6999999999998</v>
      </c>
      <c r="R242" s="28">
        <f t="shared" si="36"/>
        <v>2599.3000000000002</v>
      </c>
      <c r="S242" s="28">
        <f t="shared" si="35"/>
        <v>15970.3</v>
      </c>
      <c r="T242" s="42" t="s">
        <v>45</v>
      </c>
    </row>
    <row r="243" spans="1:20" s="12" customFormat="1" x14ac:dyDescent="0.25">
      <c r="A243" s="65">
        <v>238</v>
      </c>
      <c r="B243" s="25" t="s">
        <v>218</v>
      </c>
      <c r="C243" s="97" t="s">
        <v>931</v>
      </c>
      <c r="D243" s="25" t="s">
        <v>211</v>
      </c>
      <c r="E243" s="25" t="s">
        <v>220</v>
      </c>
      <c r="F243" s="26" t="s">
        <v>940</v>
      </c>
      <c r="G243" s="27">
        <v>24000</v>
      </c>
      <c r="H243" s="25">
        <v>0</v>
      </c>
      <c r="I243" s="28">
        <v>25</v>
      </c>
      <c r="J243" s="79">
        <v>688.8</v>
      </c>
      <c r="K243" s="81">
        <f t="shared" si="30"/>
        <v>1703.9999999999998</v>
      </c>
      <c r="L243" s="41">
        <f t="shared" si="31"/>
        <v>264</v>
      </c>
      <c r="M243" s="40">
        <v>729.6</v>
      </c>
      <c r="N243" s="28">
        <f t="shared" si="32"/>
        <v>1701.6000000000001</v>
      </c>
      <c r="O243" s="28"/>
      <c r="P243" s="28">
        <f t="shared" si="33"/>
        <v>1418.4</v>
      </c>
      <c r="Q243" s="28">
        <f t="shared" si="34"/>
        <v>1443.4</v>
      </c>
      <c r="R243" s="28">
        <f t="shared" si="36"/>
        <v>3669.6</v>
      </c>
      <c r="S243" s="28">
        <f t="shared" si="35"/>
        <v>22556.6</v>
      </c>
      <c r="T243" s="42" t="s">
        <v>45</v>
      </c>
    </row>
    <row r="244" spans="1:20" s="12" customFormat="1" x14ac:dyDescent="0.25">
      <c r="A244" s="65">
        <v>239</v>
      </c>
      <c r="B244" s="25" t="s">
        <v>213</v>
      </c>
      <c r="C244" s="97" t="s">
        <v>931</v>
      </c>
      <c r="D244" s="25" t="s">
        <v>211</v>
      </c>
      <c r="E244" s="25" t="s">
        <v>196</v>
      </c>
      <c r="F244" s="26" t="s">
        <v>940</v>
      </c>
      <c r="G244" s="27">
        <v>30000</v>
      </c>
      <c r="H244" s="25">
        <v>0</v>
      </c>
      <c r="I244" s="28">
        <v>25</v>
      </c>
      <c r="J244" s="79">
        <v>861</v>
      </c>
      <c r="K244" s="81">
        <f t="shared" si="30"/>
        <v>2130</v>
      </c>
      <c r="L244" s="41">
        <f t="shared" si="31"/>
        <v>330.00000000000006</v>
      </c>
      <c r="M244" s="40">
        <v>912</v>
      </c>
      <c r="N244" s="28">
        <f t="shared" si="32"/>
        <v>2127</v>
      </c>
      <c r="O244" s="28"/>
      <c r="P244" s="28">
        <f t="shared" si="33"/>
        <v>1773</v>
      </c>
      <c r="Q244" s="28">
        <f t="shared" si="34"/>
        <v>1798</v>
      </c>
      <c r="R244" s="28">
        <f t="shared" si="36"/>
        <v>4587</v>
      </c>
      <c r="S244" s="28">
        <f t="shared" si="35"/>
        <v>28202</v>
      </c>
      <c r="T244" s="42" t="s">
        <v>45</v>
      </c>
    </row>
    <row r="245" spans="1:20" s="12" customFormat="1" x14ac:dyDescent="0.25">
      <c r="A245" s="65">
        <v>240</v>
      </c>
      <c r="B245" s="25" t="s">
        <v>215</v>
      </c>
      <c r="C245" s="97" t="s">
        <v>931</v>
      </c>
      <c r="D245" s="25" t="s">
        <v>211</v>
      </c>
      <c r="E245" s="25" t="s">
        <v>196</v>
      </c>
      <c r="F245" s="26" t="s">
        <v>939</v>
      </c>
      <c r="G245" s="27">
        <v>22000</v>
      </c>
      <c r="H245" s="25">
        <v>0</v>
      </c>
      <c r="I245" s="28">
        <v>25</v>
      </c>
      <c r="J245" s="79">
        <v>631.4</v>
      </c>
      <c r="K245" s="81">
        <f t="shared" si="30"/>
        <v>1561.9999999999998</v>
      </c>
      <c r="L245" s="41">
        <f t="shared" si="31"/>
        <v>242.00000000000003</v>
      </c>
      <c r="M245" s="40">
        <v>668.8</v>
      </c>
      <c r="N245" s="28">
        <f t="shared" si="32"/>
        <v>1559.8000000000002</v>
      </c>
      <c r="O245" s="28"/>
      <c r="P245" s="28">
        <f t="shared" si="33"/>
        <v>1300.1999999999998</v>
      </c>
      <c r="Q245" s="28">
        <f t="shared" si="34"/>
        <v>1325.1999999999998</v>
      </c>
      <c r="R245" s="28">
        <f t="shared" si="36"/>
        <v>3363.8</v>
      </c>
      <c r="S245" s="28">
        <f t="shared" si="35"/>
        <v>20674.8</v>
      </c>
      <c r="T245" s="42" t="s">
        <v>45</v>
      </c>
    </row>
    <row r="246" spans="1:20" s="12" customFormat="1" x14ac:dyDescent="0.25">
      <c r="A246" s="65">
        <v>241</v>
      </c>
      <c r="B246" s="25" t="s">
        <v>216</v>
      </c>
      <c r="C246" s="97" t="s">
        <v>932</v>
      </c>
      <c r="D246" s="25" t="s">
        <v>211</v>
      </c>
      <c r="E246" s="25" t="s">
        <v>196</v>
      </c>
      <c r="F246" s="26" t="s">
        <v>939</v>
      </c>
      <c r="G246" s="27">
        <v>22000</v>
      </c>
      <c r="H246" s="25">
        <v>0</v>
      </c>
      <c r="I246" s="28">
        <v>25</v>
      </c>
      <c r="J246" s="79">
        <v>631.4</v>
      </c>
      <c r="K246" s="81">
        <f t="shared" si="30"/>
        <v>1561.9999999999998</v>
      </c>
      <c r="L246" s="41">
        <f t="shared" si="31"/>
        <v>242.00000000000003</v>
      </c>
      <c r="M246" s="40">
        <v>668.8</v>
      </c>
      <c r="N246" s="28">
        <f t="shared" si="32"/>
        <v>1559.8000000000002</v>
      </c>
      <c r="O246" s="28"/>
      <c r="P246" s="28">
        <f t="shared" si="33"/>
        <v>1300.1999999999998</v>
      </c>
      <c r="Q246" s="28">
        <f t="shared" si="34"/>
        <v>1325.1999999999998</v>
      </c>
      <c r="R246" s="28">
        <f t="shared" si="36"/>
        <v>3363.8</v>
      </c>
      <c r="S246" s="28">
        <f t="shared" si="35"/>
        <v>20674.8</v>
      </c>
      <c r="T246" s="42" t="s">
        <v>45</v>
      </c>
    </row>
    <row r="247" spans="1:20" s="12" customFormat="1" x14ac:dyDescent="0.25">
      <c r="A247" s="65">
        <v>242</v>
      </c>
      <c r="B247" s="25" t="s">
        <v>217</v>
      </c>
      <c r="C247" s="97" t="s">
        <v>931</v>
      </c>
      <c r="D247" s="25" t="s">
        <v>211</v>
      </c>
      <c r="E247" s="25" t="s">
        <v>196</v>
      </c>
      <c r="F247" s="26" t="s">
        <v>939</v>
      </c>
      <c r="G247" s="27">
        <v>22000</v>
      </c>
      <c r="H247" s="25">
        <v>0</v>
      </c>
      <c r="I247" s="28">
        <v>25</v>
      </c>
      <c r="J247" s="79">
        <v>631.4</v>
      </c>
      <c r="K247" s="81">
        <f t="shared" si="30"/>
        <v>1561.9999999999998</v>
      </c>
      <c r="L247" s="41">
        <f t="shared" si="31"/>
        <v>242.00000000000003</v>
      </c>
      <c r="M247" s="40">
        <v>668.8</v>
      </c>
      <c r="N247" s="28">
        <f t="shared" si="32"/>
        <v>1559.8000000000002</v>
      </c>
      <c r="O247" s="28"/>
      <c r="P247" s="28">
        <f t="shared" si="33"/>
        <v>1300.1999999999998</v>
      </c>
      <c r="Q247" s="28">
        <f t="shared" si="34"/>
        <v>1325.1999999999998</v>
      </c>
      <c r="R247" s="28">
        <f t="shared" si="36"/>
        <v>3363.8</v>
      </c>
      <c r="S247" s="28">
        <f t="shared" si="35"/>
        <v>20674.8</v>
      </c>
      <c r="T247" s="42" t="s">
        <v>45</v>
      </c>
    </row>
    <row r="248" spans="1:20" s="12" customFormat="1" x14ac:dyDescent="0.25">
      <c r="A248" s="65">
        <v>243</v>
      </c>
      <c r="B248" s="25" t="s">
        <v>873</v>
      </c>
      <c r="C248" s="97" t="s">
        <v>932</v>
      </c>
      <c r="D248" s="25" t="s">
        <v>211</v>
      </c>
      <c r="E248" s="25" t="s">
        <v>874</v>
      </c>
      <c r="F248" s="26" t="s">
        <v>935</v>
      </c>
      <c r="G248" s="27">
        <v>24000</v>
      </c>
      <c r="H248" s="25">
        <v>0</v>
      </c>
      <c r="I248" s="28">
        <v>25</v>
      </c>
      <c r="J248" s="79">
        <v>688.8</v>
      </c>
      <c r="K248" s="81">
        <f t="shared" si="30"/>
        <v>1703.9999999999998</v>
      </c>
      <c r="L248" s="41">
        <f t="shared" si="31"/>
        <v>264</v>
      </c>
      <c r="M248" s="40">
        <v>729.6</v>
      </c>
      <c r="N248" s="28">
        <f t="shared" si="32"/>
        <v>1701.6000000000001</v>
      </c>
      <c r="O248" s="28"/>
      <c r="P248" s="28">
        <f t="shared" si="33"/>
        <v>1418.4</v>
      </c>
      <c r="Q248" s="28">
        <f t="shared" si="34"/>
        <v>1443.4</v>
      </c>
      <c r="R248" s="28">
        <f t="shared" si="36"/>
        <v>3669.6</v>
      </c>
      <c r="S248" s="28">
        <f t="shared" ref="S248:S279" si="37">+G248-Q248</f>
        <v>22556.6</v>
      </c>
      <c r="T248" s="42" t="s">
        <v>45</v>
      </c>
    </row>
    <row r="249" spans="1:20" s="24" customFormat="1" x14ac:dyDescent="0.25">
      <c r="A249" s="65">
        <v>244</v>
      </c>
      <c r="B249" s="25" t="s">
        <v>937</v>
      </c>
      <c r="C249" s="97" t="s">
        <v>932</v>
      </c>
      <c r="D249" s="25" t="s">
        <v>211</v>
      </c>
      <c r="E249" s="25" t="s">
        <v>1131</v>
      </c>
      <c r="F249" s="26" t="s">
        <v>935</v>
      </c>
      <c r="G249" s="27">
        <v>35000</v>
      </c>
      <c r="H249" s="25">
        <v>0</v>
      </c>
      <c r="I249" s="28">
        <v>25</v>
      </c>
      <c r="J249" s="79">
        <v>1004.5</v>
      </c>
      <c r="K249" s="81">
        <f t="shared" si="30"/>
        <v>2485</v>
      </c>
      <c r="L249" s="41">
        <f t="shared" si="31"/>
        <v>385.00000000000006</v>
      </c>
      <c r="M249" s="41">
        <v>1064</v>
      </c>
      <c r="N249" s="28">
        <f t="shared" si="32"/>
        <v>2481.5</v>
      </c>
      <c r="O249" s="28"/>
      <c r="P249" s="28">
        <f t="shared" si="33"/>
        <v>2068.5</v>
      </c>
      <c r="Q249" s="28">
        <f t="shared" si="34"/>
        <v>2093.5</v>
      </c>
      <c r="R249" s="28">
        <f t="shared" si="36"/>
        <v>5351.5</v>
      </c>
      <c r="S249" s="28">
        <f t="shared" si="37"/>
        <v>32906.5</v>
      </c>
      <c r="T249" s="42" t="s">
        <v>45</v>
      </c>
    </row>
    <row r="250" spans="1:20" s="12" customFormat="1" x14ac:dyDescent="0.25">
      <c r="A250" s="65">
        <v>245</v>
      </c>
      <c r="B250" s="25" t="s">
        <v>1122</v>
      </c>
      <c r="C250" s="97" t="s">
        <v>931</v>
      </c>
      <c r="D250" s="25" t="s">
        <v>211</v>
      </c>
      <c r="E250" s="25" t="s">
        <v>197</v>
      </c>
      <c r="F250" s="26" t="s">
        <v>940</v>
      </c>
      <c r="G250" s="27">
        <v>16000</v>
      </c>
      <c r="H250" s="25">
        <v>0</v>
      </c>
      <c r="I250" s="28">
        <v>25</v>
      </c>
      <c r="J250" s="79">
        <v>459.2</v>
      </c>
      <c r="K250" s="81">
        <f t="shared" si="30"/>
        <v>1136</v>
      </c>
      <c r="L250" s="41">
        <f t="shared" si="31"/>
        <v>176.00000000000003</v>
      </c>
      <c r="M250" s="40">
        <v>486.4</v>
      </c>
      <c r="N250" s="28">
        <f t="shared" si="32"/>
        <v>1134.4000000000001</v>
      </c>
      <c r="O250" s="28"/>
      <c r="P250" s="28">
        <f t="shared" si="33"/>
        <v>945.59999999999991</v>
      </c>
      <c r="Q250" s="28">
        <f t="shared" si="34"/>
        <v>970.59999999999991</v>
      </c>
      <c r="R250" s="28">
        <f t="shared" si="36"/>
        <v>2446.4</v>
      </c>
      <c r="S250" s="28">
        <f t="shared" si="37"/>
        <v>15029.4</v>
      </c>
      <c r="T250" s="42" t="s">
        <v>45</v>
      </c>
    </row>
    <row r="251" spans="1:20" s="12" customFormat="1" x14ac:dyDescent="0.25">
      <c r="A251" s="65">
        <v>246</v>
      </c>
      <c r="B251" s="25" t="s">
        <v>212</v>
      </c>
      <c r="C251" s="97" t="s">
        <v>931</v>
      </c>
      <c r="D251" s="25" t="s">
        <v>211</v>
      </c>
      <c r="E251" s="25" t="s">
        <v>197</v>
      </c>
      <c r="F251" s="26" t="s">
        <v>940</v>
      </c>
      <c r="G251" s="27">
        <v>16000</v>
      </c>
      <c r="H251" s="25">
        <v>0</v>
      </c>
      <c r="I251" s="28">
        <v>25</v>
      </c>
      <c r="J251" s="79">
        <v>459.2</v>
      </c>
      <c r="K251" s="81">
        <f t="shared" si="30"/>
        <v>1136</v>
      </c>
      <c r="L251" s="41">
        <f t="shared" si="31"/>
        <v>176.00000000000003</v>
      </c>
      <c r="M251" s="40">
        <v>486.4</v>
      </c>
      <c r="N251" s="28">
        <f t="shared" si="32"/>
        <v>1134.4000000000001</v>
      </c>
      <c r="O251" s="28"/>
      <c r="P251" s="28">
        <f t="shared" si="33"/>
        <v>945.59999999999991</v>
      </c>
      <c r="Q251" s="28">
        <f t="shared" si="34"/>
        <v>970.59999999999991</v>
      </c>
      <c r="R251" s="28">
        <f t="shared" si="36"/>
        <v>2446.4</v>
      </c>
      <c r="S251" s="28">
        <f t="shared" si="37"/>
        <v>15029.4</v>
      </c>
      <c r="T251" s="42" t="s">
        <v>45</v>
      </c>
    </row>
    <row r="252" spans="1:20" s="12" customFormat="1" x14ac:dyDescent="0.25">
      <c r="A252" s="65">
        <v>247</v>
      </c>
      <c r="B252" s="25" t="s">
        <v>1004</v>
      </c>
      <c r="C252" s="97" t="s">
        <v>932</v>
      </c>
      <c r="D252" s="25" t="s">
        <v>211</v>
      </c>
      <c r="E252" s="25" t="s">
        <v>196</v>
      </c>
      <c r="F252" s="26" t="s">
        <v>939</v>
      </c>
      <c r="G252" s="27">
        <v>30000</v>
      </c>
      <c r="H252" s="25">
        <v>0</v>
      </c>
      <c r="I252" s="28">
        <v>25</v>
      </c>
      <c r="J252" s="79">
        <v>861</v>
      </c>
      <c r="K252" s="81">
        <f t="shared" si="30"/>
        <v>2130</v>
      </c>
      <c r="L252" s="41">
        <f t="shared" si="31"/>
        <v>330.00000000000006</v>
      </c>
      <c r="M252" s="40">
        <v>912</v>
      </c>
      <c r="N252" s="28">
        <f t="shared" si="32"/>
        <v>2127</v>
      </c>
      <c r="O252" s="28"/>
      <c r="P252" s="28">
        <f t="shared" si="33"/>
        <v>1773</v>
      </c>
      <c r="Q252" s="28">
        <f t="shared" si="34"/>
        <v>1798</v>
      </c>
      <c r="R252" s="28">
        <f t="shared" si="36"/>
        <v>4587</v>
      </c>
      <c r="S252" s="28">
        <f t="shared" si="37"/>
        <v>28202</v>
      </c>
      <c r="T252" s="42" t="s">
        <v>45</v>
      </c>
    </row>
    <row r="253" spans="1:20" s="12" customFormat="1" x14ac:dyDescent="0.25">
      <c r="A253" s="65">
        <v>248</v>
      </c>
      <c r="B253" s="25" t="s">
        <v>214</v>
      </c>
      <c r="C253" s="97" t="s">
        <v>932</v>
      </c>
      <c r="D253" s="25" t="s">
        <v>211</v>
      </c>
      <c r="E253" s="25" t="s">
        <v>197</v>
      </c>
      <c r="F253" s="26" t="s">
        <v>935</v>
      </c>
      <c r="G253" s="27">
        <v>16000</v>
      </c>
      <c r="H253" s="25">
        <v>0</v>
      </c>
      <c r="I253" s="28">
        <v>25</v>
      </c>
      <c r="J253" s="79">
        <v>459.2</v>
      </c>
      <c r="K253" s="81">
        <f t="shared" si="30"/>
        <v>1136</v>
      </c>
      <c r="L253" s="41">
        <f t="shared" si="31"/>
        <v>176.00000000000003</v>
      </c>
      <c r="M253" s="40">
        <v>486.4</v>
      </c>
      <c r="N253" s="28">
        <f t="shared" si="32"/>
        <v>1134.4000000000001</v>
      </c>
      <c r="O253" s="28"/>
      <c r="P253" s="28">
        <f t="shared" si="33"/>
        <v>945.59999999999991</v>
      </c>
      <c r="Q253" s="28">
        <f t="shared" si="34"/>
        <v>970.59999999999991</v>
      </c>
      <c r="R253" s="28">
        <f t="shared" si="36"/>
        <v>2446.4</v>
      </c>
      <c r="S253" s="28">
        <f t="shared" si="37"/>
        <v>15029.4</v>
      </c>
      <c r="T253" s="42" t="s">
        <v>45</v>
      </c>
    </row>
    <row r="254" spans="1:20" s="12" customFormat="1" x14ac:dyDescent="0.25">
      <c r="A254" s="65">
        <v>249</v>
      </c>
      <c r="B254" s="25" t="s">
        <v>219</v>
      </c>
      <c r="C254" s="97" t="s">
        <v>931</v>
      </c>
      <c r="D254" s="25" t="s">
        <v>211</v>
      </c>
      <c r="E254" s="25" t="s">
        <v>197</v>
      </c>
      <c r="F254" s="26" t="s">
        <v>935</v>
      </c>
      <c r="G254" s="27">
        <v>16000</v>
      </c>
      <c r="H254" s="25">
        <v>0</v>
      </c>
      <c r="I254" s="28">
        <v>25</v>
      </c>
      <c r="J254" s="79">
        <v>459.2</v>
      </c>
      <c r="K254" s="81">
        <f t="shared" si="30"/>
        <v>1136</v>
      </c>
      <c r="L254" s="41">
        <f t="shared" si="31"/>
        <v>176.00000000000003</v>
      </c>
      <c r="M254" s="40">
        <v>486.4</v>
      </c>
      <c r="N254" s="28">
        <f t="shared" si="32"/>
        <v>1134.4000000000001</v>
      </c>
      <c r="O254" s="28"/>
      <c r="P254" s="28">
        <f t="shared" si="33"/>
        <v>945.59999999999991</v>
      </c>
      <c r="Q254" s="28">
        <f t="shared" si="34"/>
        <v>970.59999999999991</v>
      </c>
      <c r="R254" s="28">
        <f t="shared" si="36"/>
        <v>2446.4</v>
      </c>
      <c r="S254" s="28">
        <f t="shared" si="37"/>
        <v>15029.4</v>
      </c>
      <c r="T254" s="42" t="s">
        <v>45</v>
      </c>
    </row>
    <row r="255" spans="1:20" s="12" customFormat="1" x14ac:dyDescent="0.25">
      <c r="A255" s="65">
        <v>250</v>
      </c>
      <c r="B255" s="25" t="s">
        <v>927</v>
      </c>
      <c r="C255" s="97" t="s">
        <v>931</v>
      </c>
      <c r="D255" s="25" t="s">
        <v>160</v>
      </c>
      <c r="E255" s="25" t="s">
        <v>123</v>
      </c>
      <c r="F255" s="26" t="s">
        <v>939</v>
      </c>
      <c r="G255" s="27">
        <v>40000</v>
      </c>
      <c r="H255" s="80">
        <v>442.65</v>
      </c>
      <c r="I255" s="28">
        <v>25</v>
      </c>
      <c r="J255" s="79">
        <v>1148</v>
      </c>
      <c r="K255" s="81">
        <f t="shared" si="30"/>
        <v>2839.9999999999995</v>
      </c>
      <c r="L255" s="41">
        <f t="shared" si="31"/>
        <v>440.00000000000006</v>
      </c>
      <c r="M255" s="40">
        <v>1216</v>
      </c>
      <c r="N255" s="28">
        <f t="shared" si="32"/>
        <v>2836</v>
      </c>
      <c r="O255" s="28"/>
      <c r="P255" s="28">
        <f t="shared" si="33"/>
        <v>2364</v>
      </c>
      <c r="Q255" s="28">
        <f t="shared" si="34"/>
        <v>2831.65</v>
      </c>
      <c r="R255" s="28">
        <f t="shared" si="36"/>
        <v>6116</v>
      </c>
      <c r="S255" s="28">
        <f t="shared" si="37"/>
        <v>37168.35</v>
      </c>
      <c r="T255" s="42" t="s">
        <v>45</v>
      </c>
    </row>
    <row r="256" spans="1:20" s="12" customFormat="1" x14ac:dyDescent="0.25">
      <c r="A256" s="65">
        <v>251</v>
      </c>
      <c r="B256" s="25" t="s">
        <v>161</v>
      </c>
      <c r="C256" s="97" t="s">
        <v>931</v>
      </c>
      <c r="D256" s="25" t="s">
        <v>160</v>
      </c>
      <c r="E256" s="25" t="s">
        <v>37</v>
      </c>
      <c r="F256" s="26" t="s">
        <v>940</v>
      </c>
      <c r="G256" s="27">
        <v>35000</v>
      </c>
      <c r="H256" s="25">
        <v>0</v>
      </c>
      <c r="I256" s="28">
        <v>25</v>
      </c>
      <c r="J256" s="79">
        <v>1004.5</v>
      </c>
      <c r="K256" s="81">
        <f t="shared" si="30"/>
        <v>2485</v>
      </c>
      <c r="L256" s="41">
        <f t="shared" si="31"/>
        <v>385.00000000000006</v>
      </c>
      <c r="M256" s="40">
        <v>1064</v>
      </c>
      <c r="N256" s="28">
        <f t="shared" si="32"/>
        <v>2481.5</v>
      </c>
      <c r="O256" s="28"/>
      <c r="P256" s="28">
        <f t="shared" si="33"/>
        <v>2068.5</v>
      </c>
      <c r="Q256" s="28">
        <f t="shared" si="34"/>
        <v>2093.5</v>
      </c>
      <c r="R256" s="28">
        <f t="shared" si="36"/>
        <v>5351.5</v>
      </c>
      <c r="S256" s="28">
        <f t="shared" si="37"/>
        <v>32906.5</v>
      </c>
      <c r="T256" s="42" t="s">
        <v>45</v>
      </c>
    </row>
    <row r="257" spans="1:20" s="12" customFormat="1" x14ac:dyDescent="0.25">
      <c r="A257" s="65">
        <v>252</v>
      </c>
      <c r="B257" s="25" t="s">
        <v>162</v>
      </c>
      <c r="C257" s="97" t="s">
        <v>932</v>
      </c>
      <c r="D257" s="25" t="s">
        <v>160</v>
      </c>
      <c r="E257" s="25" t="s">
        <v>37</v>
      </c>
      <c r="F257" s="26" t="s">
        <v>940</v>
      </c>
      <c r="G257" s="27">
        <v>29000</v>
      </c>
      <c r="H257" s="25">
        <v>0</v>
      </c>
      <c r="I257" s="28">
        <v>25</v>
      </c>
      <c r="J257" s="79">
        <v>832.3</v>
      </c>
      <c r="K257" s="81">
        <f t="shared" si="30"/>
        <v>2059</v>
      </c>
      <c r="L257" s="41">
        <f t="shared" si="31"/>
        <v>319.00000000000006</v>
      </c>
      <c r="M257" s="40">
        <v>881.6</v>
      </c>
      <c r="N257" s="28">
        <f t="shared" si="32"/>
        <v>2056.1</v>
      </c>
      <c r="O257" s="28"/>
      <c r="P257" s="28">
        <f t="shared" si="33"/>
        <v>1713.9</v>
      </c>
      <c r="Q257" s="28">
        <f t="shared" si="34"/>
        <v>1738.9</v>
      </c>
      <c r="R257" s="28">
        <f t="shared" si="36"/>
        <v>4434.1000000000004</v>
      </c>
      <c r="S257" s="28">
        <f t="shared" si="37"/>
        <v>27261.1</v>
      </c>
      <c r="T257" s="42" t="s">
        <v>45</v>
      </c>
    </row>
    <row r="258" spans="1:20" s="12" customFormat="1" x14ac:dyDescent="0.25">
      <c r="A258" s="65">
        <v>253</v>
      </c>
      <c r="B258" s="25" t="s">
        <v>163</v>
      </c>
      <c r="C258" s="97" t="s">
        <v>931</v>
      </c>
      <c r="D258" s="25" t="s">
        <v>160</v>
      </c>
      <c r="E258" s="25" t="s">
        <v>164</v>
      </c>
      <c r="F258" s="26" t="s">
        <v>939</v>
      </c>
      <c r="G258" s="27">
        <v>40000</v>
      </c>
      <c r="H258" s="25">
        <v>185.33</v>
      </c>
      <c r="I258" s="28">
        <v>25</v>
      </c>
      <c r="J258" s="79">
        <v>1148</v>
      </c>
      <c r="K258" s="81">
        <f t="shared" si="30"/>
        <v>2839.9999999999995</v>
      </c>
      <c r="L258" s="41">
        <f t="shared" si="31"/>
        <v>440.00000000000006</v>
      </c>
      <c r="M258" s="40">
        <v>1216</v>
      </c>
      <c r="N258" s="28">
        <f t="shared" si="32"/>
        <v>2836</v>
      </c>
      <c r="O258" s="28"/>
      <c r="P258" s="28">
        <f t="shared" si="33"/>
        <v>2364</v>
      </c>
      <c r="Q258" s="28">
        <f t="shared" si="34"/>
        <v>2574.33</v>
      </c>
      <c r="R258" s="28">
        <f t="shared" si="36"/>
        <v>6116</v>
      </c>
      <c r="S258" s="28">
        <f t="shared" si="37"/>
        <v>37425.67</v>
      </c>
      <c r="T258" s="42" t="s">
        <v>45</v>
      </c>
    </row>
    <row r="259" spans="1:20" s="12" customFormat="1" x14ac:dyDescent="0.25">
      <c r="A259" s="65">
        <v>254</v>
      </c>
      <c r="B259" s="25" t="s">
        <v>908</v>
      </c>
      <c r="C259" s="97" t="s">
        <v>931</v>
      </c>
      <c r="D259" s="25" t="s">
        <v>160</v>
      </c>
      <c r="E259" s="25" t="s">
        <v>71</v>
      </c>
      <c r="F259" s="26" t="s">
        <v>935</v>
      </c>
      <c r="G259" s="27">
        <v>18000</v>
      </c>
      <c r="H259" s="25">
        <v>0</v>
      </c>
      <c r="I259" s="28">
        <v>25</v>
      </c>
      <c r="J259" s="79">
        <v>516.6</v>
      </c>
      <c r="K259" s="81">
        <f t="shared" si="30"/>
        <v>1277.9999999999998</v>
      </c>
      <c r="L259" s="41">
        <f t="shared" si="31"/>
        <v>198.00000000000003</v>
      </c>
      <c r="M259" s="41">
        <v>547.20000000000005</v>
      </c>
      <c r="N259" s="28">
        <f t="shared" si="32"/>
        <v>1276.2</v>
      </c>
      <c r="O259" s="28"/>
      <c r="P259" s="28">
        <f t="shared" si="33"/>
        <v>1063.8000000000002</v>
      </c>
      <c r="Q259" s="28">
        <f t="shared" si="34"/>
        <v>1088.8000000000002</v>
      </c>
      <c r="R259" s="28">
        <f t="shared" si="36"/>
        <v>2752.2</v>
      </c>
      <c r="S259" s="28">
        <f t="shared" si="37"/>
        <v>16911.2</v>
      </c>
      <c r="T259" s="42" t="s">
        <v>45</v>
      </c>
    </row>
    <row r="260" spans="1:20" s="12" customFormat="1" x14ac:dyDescent="0.25">
      <c r="A260" s="65">
        <v>255</v>
      </c>
      <c r="B260" s="25" t="s">
        <v>1041</v>
      </c>
      <c r="C260" s="97" t="s">
        <v>932</v>
      </c>
      <c r="D260" s="25" t="s">
        <v>160</v>
      </c>
      <c r="E260" s="25" t="s">
        <v>168</v>
      </c>
      <c r="F260" s="26" t="s">
        <v>940</v>
      </c>
      <c r="G260" s="27">
        <v>61000</v>
      </c>
      <c r="H260" s="79">
        <v>3674.86</v>
      </c>
      <c r="I260" s="28">
        <v>25</v>
      </c>
      <c r="J260" s="79">
        <v>1750.7</v>
      </c>
      <c r="K260" s="81">
        <f t="shared" si="30"/>
        <v>4331</v>
      </c>
      <c r="L260" s="41">
        <f t="shared" si="31"/>
        <v>671.00000000000011</v>
      </c>
      <c r="M260" s="41">
        <v>1854.4</v>
      </c>
      <c r="N260" s="28">
        <f t="shared" si="32"/>
        <v>4324.9000000000005</v>
      </c>
      <c r="O260" s="28"/>
      <c r="P260" s="28">
        <f t="shared" si="33"/>
        <v>3605.1000000000004</v>
      </c>
      <c r="Q260" s="28">
        <f t="shared" si="34"/>
        <v>7304.9600000000009</v>
      </c>
      <c r="R260" s="28">
        <f t="shared" si="36"/>
        <v>9326.9000000000015</v>
      </c>
      <c r="S260" s="28">
        <f t="shared" si="37"/>
        <v>53695.040000000001</v>
      </c>
      <c r="T260" s="42" t="s">
        <v>45</v>
      </c>
    </row>
    <row r="261" spans="1:20" s="12" customFormat="1" x14ac:dyDescent="0.25">
      <c r="A261" s="65">
        <v>256</v>
      </c>
      <c r="B261" s="25" t="s">
        <v>1087</v>
      </c>
      <c r="C261" s="97" t="s">
        <v>931</v>
      </c>
      <c r="D261" s="25" t="s">
        <v>160</v>
      </c>
      <c r="E261" s="25" t="s">
        <v>168</v>
      </c>
      <c r="F261" s="26" t="s">
        <v>940</v>
      </c>
      <c r="G261" s="27">
        <v>60000</v>
      </c>
      <c r="H261" s="79">
        <v>3486.68</v>
      </c>
      <c r="I261" s="28">
        <v>25</v>
      </c>
      <c r="J261" s="79">
        <v>1722</v>
      </c>
      <c r="K261" s="81">
        <f t="shared" si="30"/>
        <v>4260</v>
      </c>
      <c r="L261" s="41">
        <f t="shared" si="31"/>
        <v>660.00000000000011</v>
      </c>
      <c r="M261" s="41">
        <v>1824</v>
      </c>
      <c r="N261" s="28">
        <f t="shared" si="32"/>
        <v>4254</v>
      </c>
      <c r="O261" s="28"/>
      <c r="P261" s="28">
        <f t="shared" si="33"/>
        <v>3546</v>
      </c>
      <c r="Q261" s="28">
        <f t="shared" si="34"/>
        <v>7057.68</v>
      </c>
      <c r="R261" s="28">
        <f t="shared" si="36"/>
        <v>9174</v>
      </c>
      <c r="S261" s="28">
        <f t="shared" si="37"/>
        <v>52942.32</v>
      </c>
      <c r="T261" s="42" t="s">
        <v>45</v>
      </c>
    </row>
    <row r="262" spans="1:20" s="12" customFormat="1" x14ac:dyDescent="0.25">
      <c r="A262" s="65">
        <v>257</v>
      </c>
      <c r="B262" s="25" t="s">
        <v>166</v>
      </c>
      <c r="C262" s="97" t="s">
        <v>931</v>
      </c>
      <c r="D262" s="25" t="s">
        <v>165</v>
      </c>
      <c r="E262" s="25" t="s">
        <v>164</v>
      </c>
      <c r="F262" s="26" t="s">
        <v>939</v>
      </c>
      <c r="G262" s="27">
        <v>35000</v>
      </c>
      <c r="H262" s="25">
        <v>0</v>
      </c>
      <c r="I262" s="28">
        <v>25</v>
      </c>
      <c r="J262" s="79">
        <v>1004.5</v>
      </c>
      <c r="K262" s="81">
        <f t="shared" ref="K262:K325" si="38">+G262*7.1%</f>
        <v>2485</v>
      </c>
      <c r="L262" s="41">
        <f t="shared" ref="L262:L325" si="39">+G262*1.1%</f>
        <v>385.00000000000006</v>
      </c>
      <c r="M262" s="40">
        <v>1064</v>
      </c>
      <c r="N262" s="28">
        <f t="shared" ref="N262:N325" si="40">+G262*7.09%</f>
        <v>2481.5</v>
      </c>
      <c r="O262" s="28"/>
      <c r="P262" s="28">
        <f t="shared" si="33"/>
        <v>2068.5</v>
      </c>
      <c r="Q262" s="28">
        <f t="shared" si="34"/>
        <v>2093.5</v>
      </c>
      <c r="R262" s="28">
        <f t="shared" si="36"/>
        <v>5351.5</v>
      </c>
      <c r="S262" s="28">
        <f t="shared" si="37"/>
        <v>32906.5</v>
      </c>
      <c r="T262" s="42" t="s">
        <v>45</v>
      </c>
    </row>
    <row r="263" spans="1:20" s="12" customFormat="1" x14ac:dyDescent="0.25">
      <c r="A263" s="65">
        <v>258</v>
      </c>
      <c r="B263" s="25" t="s">
        <v>167</v>
      </c>
      <c r="C263" s="97" t="s">
        <v>931</v>
      </c>
      <c r="D263" s="25" t="s">
        <v>165</v>
      </c>
      <c r="E263" s="25" t="s">
        <v>164</v>
      </c>
      <c r="F263" s="26" t="s">
        <v>939</v>
      </c>
      <c r="G263" s="27">
        <v>40000</v>
      </c>
      <c r="H263" s="25">
        <v>442.65</v>
      </c>
      <c r="I263" s="28">
        <v>25</v>
      </c>
      <c r="J263" s="79">
        <v>1148</v>
      </c>
      <c r="K263" s="81">
        <f t="shared" si="38"/>
        <v>2839.9999999999995</v>
      </c>
      <c r="L263" s="41">
        <f t="shared" si="39"/>
        <v>440.00000000000006</v>
      </c>
      <c r="M263" s="40">
        <v>1216</v>
      </c>
      <c r="N263" s="28">
        <f t="shared" si="40"/>
        <v>2836</v>
      </c>
      <c r="O263" s="28"/>
      <c r="P263" s="28">
        <f t="shared" si="33"/>
        <v>2364</v>
      </c>
      <c r="Q263" s="28">
        <f t="shared" si="34"/>
        <v>2831.65</v>
      </c>
      <c r="R263" s="28">
        <f t="shared" si="36"/>
        <v>6116</v>
      </c>
      <c r="S263" s="28">
        <f t="shared" si="37"/>
        <v>37168.35</v>
      </c>
      <c r="T263" s="42" t="s">
        <v>45</v>
      </c>
    </row>
    <row r="264" spans="1:20" s="12" customFormat="1" x14ac:dyDescent="0.25">
      <c r="A264" s="65">
        <v>259</v>
      </c>
      <c r="B264" s="25" t="s">
        <v>172</v>
      </c>
      <c r="C264" s="97" t="s">
        <v>931</v>
      </c>
      <c r="D264" s="25" t="s">
        <v>170</v>
      </c>
      <c r="E264" s="25" t="s">
        <v>121</v>
      </c>
      <c r="F264" s="26" t="s">
        <v>939</v>
      </c>
      <c r="G264" s="27">
        <v>80000</v>
      </c>
      <c r="H264" s="27">
        <v>7400.87</v>
      </c>
      <c r="I264" s="28">
        <v>25</v>
      </c>
      <c r="J264" s="79">
        <v>2296</v>
      </c>
      <c r="K264" s="81">
        <f t="shared" si="38"/>
        <v>5679.9999999999991</v>
      </c>
      <c r="L264" s="41">
        <f t="shared" si="39"/>
        <v>880.00000000000011</v>
      </c>
      <c r="M264" s="40">
        <v>2432</v>
      </c>
      <c r="N264" s="28">
        <f t="shared" si="40"/>
        <v>5672</v>
      </c>
      <c r="O264" s="28"/>
      <c r="P264" s="28">
        <f t="shared" si="33"/>
        <v>4728</v>
      </c>
      <c r="Q264" s="28">
        <f t="shared" si="34"/>
        <v>12153.869999999999</v>
      </c>
      <c r="R264" s="28">
        <f t="shared" si="36"/>
        <v>12232</v>
      </c>
      <c r="S264" s="28">
        <f t="shared" si="37"/>
        <v>67846.13</v>
      </c>
      <c r="T264" s="42" t="s">
        <v>45</v>
      </c>
    </row>
    <row r="265" spans="1:20" s="12" customFormat="1" x14ac:dyDescent="0.25">
      <c r="A265" s="65">
        <v>260</v>
      </c>
      <c r="B265" s="25" t="s">
        <v>905</v>
      </c>
      <c r="C265" s="97" t="s">
        <v>931</v>
      </c>
      <c r="D265" s="25" t="s">
        <v>170</v>
      </c>
      <c r="E265" s="25" t="s">
        <v>906</v>
      </c>
      <c r="F265" s="26" t="s">
        <v>940</v>
      </c>
      <c r="G265" s="27">
        <v>61000</v>
      </c>
      <c r="H265" s="79">
        <v>3674.86</v>
      </c>
      <c r="I265" s="28">
        <v>25</v>
      </c>
      <c r="J265" s="79">
        <v>1750.7</v>
      </c>
      <c r="K265" s="81">
        <f t="shared" si="38"/>
        <v>4331</v>
      </c>
      <c r="L265" s="41">
        <f t="shared" si="39"/>
        <v>671.00000000000011</v>
      </c>
      <c r="M265" s="41">
        <v>1854.4</v>
      </c>
      <c r="N265" s="28">
        <f t="shared" si="40"/>
        <v>4324.9000000000005</v>
      </c>
      <c r="O265" s="28"/>
      <c r="P265" s="28">
        <f t="shared" si="33"/>
        <v>3605.1000000000004</v>
      </c>
      <c r="Q265" s="28">
        <f t="shared" si="34"/>
        <v>7304.9600000000009</v>
      </c>
      <c r="R265" s="28">
        <f t="shared" si="36"/>
        <v>9326.9000000000015</v>
      </c>
      <c r="S265" s="28">
        <f t="shared" si="37"/>
        <v>53695.040000000001</v>
      </c>
      <c r="T265" s="42" t="s">
        <v>45</v>
      </c>
    </row>
    <row r="266" spans="1:20" s="12" customFormat="1" x14ac:dyDescent="0.25">
      <c r="A266" s="65">
        <v>261</v>
      </c>
      <c r="B266" s="25" t="s">
        <v>1058</v>
      </c>
      <c r="C266" s="97" t="s">
        <v>931</v>
      </c>
      <c r="D266" s="25" t="s">
        <v>170</v>
      </c>
      <c r="E266" s="25" t="s">
        <v>168</v>
      </c>
      <c r="F266" s="26" t="s">
        <v>940</v>
      </c>
      <c r="G266" s="27">
        <v>61000</v>
      </c>
      <c r="H266" s="25">
        <v>0</v>
      </c>
      <c r="I266" s="28">
        <v>25</v>
      </c>
      <c r="J266" s="79">
        <v>1750.7</v>
      </c>
      <c r="K266" s="81">
        <f t="shared" si="38"/>
        <v>4331</v>
      </c>
      <c r="L266" s="41">
        <f t="shared" si="39"/>
        <v>671.00000000000011</v>
      </c>
      <c r="M266" s="41">
        <v>1854.4</v>
      </c>
      <c r="N266" s="28">
        <f t="shared" si="40"/>
        <v>4324.9000000000005</v>
      </c>
      <c r="O266" s="28"/>
      <c r="P266" s="28">
        <f t="shared" ref="P266:P329" si="41">+J266+M266</f>
        <v>3605.1000000000004</v>
      </c>
      <c r="Q266" s="28">
        <f t="shared" si="34"/>
        <v>3630.1000000000004</v>
      </c>
      <c r="R266" s="28">
        <f t="shared" si="36"/>
        <v>9326.9000000000015</v>
      </c>
      <c r="S266" s="28">
        <f t="shared" si="37"/>
        <v>57369.9</v>
      </c>
      <c r="T266" s="42" t="s">
        <v>45</v>
      </c>
    </row>
    <row r="267" spans="1:20" s="12" customFormat="1" x14ac:dyDescent="0.25">
      <c r="A267" s="65">
        <v>262</v>
      </c>
      <c r="B267" s="25" t="s">
        <v>173</v>
      </c>
      <c r="C267" s="97" t="s">
        <v>931</v>
      </c>
      <c r="D267" s="25" t="s">
        <v>175</v>
      </c>
      <c r="E267" s="25" t="s">
        <v>176</v>
      </c>
      <c r="F267" s="26" t="s">
        <v>939</v>
      </c>
      <c r="G267" s="27">
        <v>50000</v>
      </c>
      <c r="H267" s="27">
        <v>1339.36</v>
      </c>
      <c r="I267" s="28">
        <v>25</v>
      </c>
      <c r="J267" s="79">
        <v>1435</v>
      </c>
      <c r="K267" s="81">
        <f t="shared" si="38"/>
        <v>3549.9999999999995</v>
      </c>
      <c r="L267" s="41">
        <f t="shared" si="39"/>
        <v>550</v>
      </c>
      <c r="M267" s="40">
        <v>1520</v>
      </c>
      <c r="N267" s="28">
        <f t="shared" si="40"/>
        <v>3545.0000000000005</v>
      </c>
      <c r="O267" s="28"/>
      <c r="P267" s="28">
        <f t="shared" si="41"/>
        <v>2955</v>
      </c>
      <c r="Q267" s="28">
        <f t="shared" si="34"/>
        <v>4319.3599999999997</v>
      </c>
      <c r="R267" s="28">
        <f t="shared" si="36"/>
        <v>7645</v>
      </c>
      <c r="S267" s="28">
        <f t="shared" si="37"/>
        <v>45680.639999999999</v>
      </c>
      <c r="T267" s="42" t="s">
        <v>45</v>
      </c>
    </row>
    <row r="268" spans="1:20" s="12" customFormat="1" x14ac:dyDescent="0.25">
      <c r="A268" s="65">
        <v>263</v>
      </c>
      <c r="B268" s="25" t="s">
        <v>174</v>
      </c>
      <c r="C268" s="97" t="s">
        <v>931</v>
      </c>
      <c r="D268" s="25" t="s">
        <v>175</v>
      </c>
      <c r="E268" s="25" t="s">
        <v>168</v>
      </c>
      <c r="F268" s="26" t="s">
        <v>940</v>
      </c>
      <c r="G268" s="27">
        <v>61000</v>
      </c>
      <c r="H268" s="79">
        <v>3331.76</v>
      </c>
      <c r="I268" s="28">
        <v>25</v>
      </c>
      <c r="J268" s="79">
        <v>1750.7</v>
      </c>
      <c r="K268" s="81">
        <f t="shared" si="38"/>
        <v>4331</v>
      </c>
      <c r="L268" s="41">
        <f t="shared" si="39"/>
        <v>671.00000000000011</v>
      </c>
      <c r="M268" s="40">
        <v>1854.4</v>
      </c>
      <c r="N268" s="28">
        <f t="shared" si="40"/>
        <v>4324.9000000000005</v>
      </c>
      <c r="O268" s="28"/>
      <c r="P268" s="28">
        <f t="shared" si="41"/>
        <v>3605.1000000000004</v>
      </c>
      <c r="Q268" s="28">
        <f t="shared" si="34"/>
        <v>6961.8600000000006</v>
      </c>
      <c r="R268" s="28">
        <f t="shared" si="36"/>
        <v>9326.9000000000015</v>
      </c>
      <c r="S268" s="28">
        <f t="shared" si="37"/>
        <v>54038.14</v>
      </c>
      <c r="T268" s="42" t="s">
        <v>45</v>
      </c>
    </row>
    <row r="269" spans="1:20" s="12" customFormat="1" x14ac:dyDescent="0.25">
      <c r="A269" s="65">
        <v>264</v>
      </c>
      <c r="B269" s="25" t="s">
        <v>73</v>
      </c>
      <c r="C269" s="97" t="s">
        <v>931</v>
      </c>
      <c r="D269" s="25" t="s">
        <v>320</v>
      </c>
      <c r="E269" s="25" t="s">
        <v>99</v>
      </c>
      <c r="F269" s="26" t="s">
        <v>940</v>
      </c>
      <c r="G269" s="27">
        <v>50000</v>
      </c>
      <c r="H269" s="27">
        <v>1854</v>
      </c>
      <c r="I269" s="28">
        <v>25</v>
      </c>
      <c r="J269" s="79">
        <v>1435</v>
      </c>
      <c r="K269" s="81">
        <f t="shared" si="38"/>
        <v>3549.9999999999995</v>
      </c>
      <c r="L269" s="41">
        <f t="shared" si="39"/>
        <v>550</v>
      </c>
      <c r="M269" s="40">
        <v>1520</v>
      </c>
      <c r="N269" s="28">
        <f t="shared" si="40"/>
        <v>3545.0000000000005</v>
      </c>
      <c r="O269" s="28"/>
      <c r="P269" s="28">
        <f t="shared" si="41"/>
        <v>2955</v>
      </c>
      <c r="Q269" s="28">
        <f t="shared" si="34"/>
        <v>4834</v>
      </c>
      <c r="R269" s="28">
        <f t="shared" si="36"/>
        <v>7645</v>
      </c>
      <c r="S269" s="28">
        <f t="shared" si="37"/>
        <v>45166</v>
      </c>
      <c r="T269" s="42" t="s">
        <v>45</v>
      </c>
    </row>
    <row r="270" spans="1:20" s="12" customFormat="1" x14ac:dyDescent="0.25">
      <c r="A270" s="65">
        <v>265</v>
      </c>
      <c r="B270" s="25" t="s">
        <v>93</v>
      </c>
      <c r="C270" s="97" t="s">
        <v>932</v>
      </c>
      <c r="D270" s="25" t="s">
        <v>320</v>
      </c>
      <c r="E270" s="25" t="s">
        <v>106</v>
      </c>
      <c r="F270" s="26" t="s">
        <v>939</v>
      </c>
      <c r="G270" s="27">
        <v>21333.33</v>
      </c>
      <c r="H270" s="27">
        <v>0</v>
      </c>
      <c r="I270" s="28">
        <v>25</v>
      </c>
      <c r="J270" s="79">
        <v>612.27</v>
      </c>
      <c r="K270" s="81">
        <f t="shared" si="38"/>
        <v>1514.66643</v>
      </c>
      <c r="L270" s="41">
        <f t="shared" si="39"/>
        <v>234.66663000000005</v>
      </c>
      <c r="M270" s="40">
        <v>648.53</v>
      </c>
      <c r="N270" s="28">
        <f t="shared" si="40"/>
        <v>1512.5330970000002</v>
      </c>
      <c r="O270" s="28"/>
      <c r="P270" s="28">
        <f t="shared" si="41"/>
        <v>1260.8</v>
      </c>
      <c r="Q270" s="28">
        <f t="shared" si="34"/>
        <v>1285.8</v>
      </c>
      <c r="R270" s="28">
        <f t="shared" si="36"/>
        <v>3261.8661570000004</v>
      </c>
      <c r="S270" s="28">
        <f t="shared" si="37"/>
        <v>20047.530000000002</v>
      </c>
      <c r="T270" s="42" t="s">
        <v>45</v>
      </c>
    </row>
    <row r="271" spans="1:20" s="12" customFormat="1" x14ac:dyDescent="0.25">
      <c r="A271" s="65">
        <v>266</v>
      </c>
      <c r="B271" s="25" t="s">
        <v>323</v>
      </c>
      <c r="C271" s="97" t="s">
        <v>931</v>
      </c>
      <c r="D271" s="25" t="s">
        <v>320</v>
      </c>
      <c r="E271" s="25" t="s">
        <v>98</v>
      </c>
      <c r="F271" s="26" t="s">
        <v>939</v>
      </c>
      <c r="G271" s="27">
        <v>80000</v>
      </c>
      <c r="H271" s="27">
        <v>7400.87</v>
      </c>
      <c r="I271" s="28">
        <v>25</v>
      </c>
      <c r="J271" s="79">
        <v>2296</v>
      </c>
      <c r="K271" s="81">
        <f t="shared" si="38"/>
        <v>5679.9999999999991</v>
      </c>
      <c r="L271" s="41">
        <f t="shared" si="39"/>
        <v>880.00000000000011</v>
      </c>
      <c r="M271" s="40">
        <v>2432</v>
      </c>
      <c r="N271" s="28">
        <f t="shared" si="40"/>
        <v>5672</v>
      </c>
      <c r="O271" s="28"/>
      <c r="P271" s="28">
        <f t="shared" si="41"/>
        <v>4728</v>
      </c>
      <c r="Q271" s="28">
        <f t="shared" si="34"/>
        <v>12153.869999999999</v>
      </c>
      <c r="R271" s="28">
        <f t="shared" si="36"/>
        <v>12232</v>
      </c>
      <c r="S271" s="28">
        <f t="shared" si="37"/>
        <v>67846.13</v>
      </c>
      <c r="T271" s="42" t="s">
        <v>45</v>
      </c>
    </row>
    <row r="272" spans="1:20" s="12" customFormat="1" x14ac:dyDescent="0.25">
      <c r="A272" s="65">
        <v>267</v>
      </c>
      <c r="B272" s="25" t="s">
        <v>327</v>
      </c>
      <c r="C272" s="97" t="s">
        <v>932</v>
      </c>
      <c r="D272" s="25" t="s">
        <v>320</v>
      </c>
      <c r="E272" s="25" t="s">
        <v>98</v>
      </c>
      <c r="F272" s="26" t="s">
        <v>939</v>
      </c>
      <c r="G272" s="27">
        <v>55000</v>
      </c>
      <c r="H272" s="27">
        <v>2302.36</v>
      </c>
      <c r="I272" s="28">
        <v>25</v>
      </c>
      <c r="J272" s="79">
        <v>1578.5</v>
      </c>
      <c r="K272" s="81">
        <f t="shared" si="38"/>
        <v>3904.9999999999995</v>
      </c>
      <c r="L272" s="41">
        <f t="shared" si="39"/>
        <v>605.00000000000011</v>
      </c>
      <c r="M272" s="40">
        <v>1672</v>
      </c>
      <c r="N272" s="28">
        <f t="shared" si="40"/>
        <v>3899.5000000000005</v>
      </c>
      <c r="O272" s="28"/>
      <c r="P272" s="28">
        <f t="shared" si="41"/>
        <v>3250.5</v>
      </c>
      <c r="Q272" s="28">
        <f t="shared" si="34"/>
        <v>5577.8600000000006</v>
      </c>
      <c r="R272" s="28">
        <f t="shared" si="36"/>
        <v>8409.5</v>
      </c>
      <c r="S272" s="28">
        <f t="shared" si="37"/>
        <v>49422.14</v>
      </c>
      <c r="T272" s="42" t="s">
        <v>45</v>
      </c>
    </row>
    <row r="273" spans="1:20" s="12" customFormat="1" x14ac:dyDescent="0.25">
      <c r="A273" s="65">
        <v>268</v>
      </c>
      <c r="B273" s="25" t="s">
        <v>322</v>
      </c>
      <c r="C273" s="97" t="s">
        <v>931</v>
      </c>
      <c r="D273" s="25" t="s">
        <v>320</v>
      </c>
      <c r="E273" s="25" t="s">
        <v>399</v>
      </c>
      <c r="F273" s="26" t="s">
        <v>939</v>
      </c>
      <c r="G273" s="27">
        <v>46000</v>
      </c>
      <c r="H273" s="27">
        <v>1289.46</v>
      </c>
      <c r="I273" s="28">
        <v>25</v>
      </c>
      <c r="J273" s="79">
        <v>1320.2</v>
      </c>
      <c r="K273" s="81">
        <f t="shared" si="38"/>
        <v>3265.9999999999995</v>
      </c>
      <c r="L273" s="41">
        <f t="shared" si="39"/>
        <v>506.00000000000006</v>
      </c>
      <c r="M273" s="40">
        <v>1398.4</v>
      </c>
      <c r="N273" s="28">
        <f t="shared" si="40"/>
        <v>3261.4</v>
      </c>
      <c r="O273" s="28"/>
      <c r="P273" s="28">
        <f t="shared" si="41"/>
        <v>2718.6000000000004</v>
      </c>
      <c r="Q273" s="28">
        <f t="shared" si="34"/>
        <v>4033.06</v>
      </c>
      <c r="R273" s="28">
        <f t="shared" si="36"/>
        <v>7033.4</v>
      </c>
      <c r="S273" s="28">
        <f t="shared" si="37"/>
        <v>41966.94</v>
      </c>
      <c r="T273" s="42" t="s">
        <v>45</v>
      </c>
    </row>
    <row r="274" spans="1:20" s="12" customFormat="1" x14ac:dyDescent="0.25">
      <c r="A274" s="65">
        <v>269</v>
      </c>
      <c r="B274" s="25" t="s">
        <v>326</v>
      </c>
      <c r="C274" s="97" t="s">
        <v>932</v>
      </c>
      <c r="D274" s="25" t="s">
        <v>320</v>
      </c>
      <c r="E274" s="25" t="s">
        <v>100</v>
      </c>
      <c r="F274" s="26" t="s">
        <v>939</v>
      </c>
      <c r="G274" s="27">
        <v>52000</v>
      </c>
      <c r="H274" s="27">
        <v>2136.27</v>
      </c>
      <c r="I274" s="28">
        <v>25</v>
      </c>
      <c r="J274" s="79">
        <v>1492.4</v>
      </c>
      <c r="K274" s="81">
        <f t="shared" si="38"/>
        <v>3691.9999999999995</v>
      </c>
      <c r="L274" s="41">
        <f t="shared" si="39"/>
        <v>572.00000000000011</v>
      </c>
      <c r="M274" s="40">
        <v>1580.8</v>
      </c>
      <c r="N274" s="28">
        <f t="shared" si="40"/>
        <v>3686.8</v>
      </c>
      <c r="O274" s="28"/>
      <c r="P274" s="28">
        <f t="shared" si="41"/>
        <v>3073.2</v>
      </c>
      <c r="Q274" s="28">
        <f t="shared" si="34"/>
        <v>5234.47</v>
      </c>
      <c r="R274" s="28">
        <f t="shared" si="36"/>
        <v>7950.8</v>
      </c>
      <c r="S274" s="28">
        <f t="shared" si="37"/>
        <v>46765.53</v>
      </c>
      <c r="T274" s="42" t="s">
        <v>45</v>
      </c>
    </row>
    <row r="275" spans="1:20" s="12" customFormat="1" x14ac:dyDescent="0.25">
      <c r="A275" s="65">
        <v>270</v>
      </c>
      <c r="B275" s="25" t="s">
        <v>74</v>
      </c>
      <c r="C275" s="97" t="s">
        <v>931</v>
      </c>
      <c r="D275" s="25" t="s">
        <v>320</v>
      </c>
      <c r="E275" s="25" t="s">
        <v>101</v>
      </c>
      <c r="F275" s="26" t="s">
        <v>940</v>
      </c>
      <c r="G275" s="27">
        <v>60000</v>
      </c>
      <c r="H275" s="27">
        <v>3486.68</v>
      </c>
      <c r="I275" s="28">
        <v>25</v>
      </c>
      <c r="J275" s="79">
        <v>1722</v>
      </c>
      <c r="K275" s="81">
        <f t="shared" si="38"/>
        <v>4260</v>
      </c>
      <c r="L275" s="41">
        <f t="shared" si="39"/>
        <v>660.00000000000011</v>
      </c>
      <c r="M275" s="40">
        <v>1824</v>
      </c>
      <c r="N275" s="28">
        <f t="shared" si="40"/>
        <v>4254</v>
      </c>
      <c r="O275" s="28"/>
      <c r="P275" s="28">
        <f t="shared" si="41"/>
        <v>3546</v>
      </c>
      <c r="Q275" s="28">
        <f t="shared" si="34"/>
        <v>7057.68</v>
      </c>
      <c r="R275" s="28">
        <f t="shared" si="36"/>
        <v>9174</v>
      </c>
      <c r="S275" s="28">
        <f t="shared" si="37"/>
        <v>52942.32</v>
      </c>
      <c r="T275" s="42" t="s">
        <v>45</v>
      </c>
    </row>
    <row r="276" spans="1:20" s="12" customFormat="1" x14ac:dyDescent="0.25">
      <c r="A276" s="65">
        <v>271</v>
      </c>
      <c r="B276" s="25" t="s">
        <v>321</v>
      </c>
      <c r="C276" s="97" t="s">
        <v>931</v>
      </c>
      <c r="D276" s="25" t="s">
        <v>320</v>
      </c>
      <c r="E276" s="25" t="s">
        <v>101</v>
      </c>
      <c r="F276" s="26" t="s">
        <v>940</v>
      </c>
      <c r="G276" s="27">
        <v>40000</v>
      </c>
      <c r="H276" s="25">
        <v>442.65</v>
      </c>
      <c r="I276" s="28">
        <v>25</v>
      </c>
      <c r="J276" s="79">
        <v>1148</v>
      </c>
      <c r="K276" s="81">
        <f t="shared" si="38"/>
        <v>2839.9999999999995</v>
      </c>
      <c r="L276" s="41">
        <f t="shared" si="39"/>
        <v>440.00000000000006</v>
      </c>
      <c r="M276" s="40">
        <v>1216</v>
      </c>
      <c r="N276" s="28">
        <f t="shared" si="40"/>
        <v>2836</v>
      </c>
      <c r="O276" s="28"/>
      <c r="P276" s="28">
        <f t="shared" si="41"/>
        <v>2364</v>
      </c>
      <c r="Q276" s="28">
        <f t="shared" si="34"/>
        <v>2831.65</v>
      </c>
      <c r="R276" s="28">
        <f t="shared" si="36"/>
        <v>6116</v>
      </c>
      <c r="S276" s="28">
        <f t="shared" si="37"/>
        <v>37168.35</v>
      </c>
      <c r="T276" s="42" t="s">
        <v>45</v>
      </c>
    </row>
    <row r="277" spans="1:20" s="12" customFormat="1" x14ac:dyDescent="0.25">
      <c r="A277" s="65">
        <v>272</v>
      </c>
      <c r="B277" s="25" t="s">
        <v>1039</v>
      </c>
      <c r="C277" s="97" t="s">
        <v>931</v>
      </c>
      <c r="D277" s="25" t="s">
        <v>320</v>
      </c>
      <c r="E277" s="25" t="s">
        <v>37</v>
      </c>
      <c r="F277" s="26" t="s">
        <v>939</v>
      </c>
      <c r="G277" s="27">
        <v>25000</v>
      </c>
      <c r="H277" s="25">
        <v>0</v>
      </c>
      <c r="I277" s="28">
        <v>25</v>
      </c>
      <c r="J277" s="79">
        <v>717.5</v>
      </c>
      <c r="K277" s="81">
        <f t="shared" si="38"/>
        <v>1774.9999999999998</v>
      </c>
      <c r="L277" s="41">
        <f t="shared" si="39"/>
        <v>275</v>
      </c>
      <c r="M277" s="40">
        <v>760</v>
      </c>
      <c r="N277" s="28">
        <f t="shared" si="40"/>
        <v>1772.5000000000002</v>
      </c>
      <c r="O277" s="28"/>
      <c r="P277" s="28">
        <f t="shared" si="41"/>
        <v>1477.5</v>
      </c>
      <c r="Q277" s="28">
        <f t="shared" si="34"/>
        <v>1502.5</v>
      </c>
      <c r="R277" s="28">
        <f t="shared" si="36"/>
        <v>3822.5</v>
      </c>
      <c r="S277" s="28">
        <f t="shared" si="37"/>
        <v>23497.5</v>
      </c>
      <c r="T277" s="42" t="s">
        <v>45</v>
      </c>
    </row>
    <row r="278" spans="1:20" s="12" customFormat="1" x14ac:dyDescent="0.25">
      <c r="A278" s="65">
        <v>273</v>
      </c>
      <c r="B278" s="25" t="s">
        <v>966</v>
      </c>
      <c r="C278" s="97" t="s">
        <v>931</v>
      </c>
      <c r="D278" s="25" t="s">
        <v>320</v>
      </c>
      <c r="E278" s="25" t="s">
        <v>37</v>
      </c>
      <c r="F278" s="26" t="s">
        <v>939</v>
      </c>
      <c r="G278" s="27">
        <v>25000</v>
      </c>
      <c r="H278" s="25">
        <v>0</v>
      </c>
      <c r="I278" s="28">
        <v>25</v>
      </c>
      <c r="J278" s="79">
        <v>717.5</v>
      </c>
      <c r="K278" s="81">
        <f t="shared" si="38"/>
        <v>1774.9999999999998</v>
      </c>
      <c r="L278" s="41">
        <f t="shared" si="39"/>
        <v>275</v>
      </c>
      <c r="M278" s="40">
        <v>760</v>
      </c>
      <c r="N278" s="28">
        <f t="shared" si="40"/>
        <v>1772.5000000000002</v>
      </c>
      <c r="O278" s="28"/>
      <c r="P278" s="28">
        <f t="shared" si="41"/>
        <v>1477.5</v>
      </c>
      <c r="Q278" s="28">
        <f t="shared" ref="Q278:Q341" si="42">+H278+I278+J278+M278+O278</f>
        <v>1502.5</v>
      </c>
      <c r="R278" s="28">
        <f t="shared" si="36"/>
        <v>3822.5</v>
      </c>
      <c r="S278" s="28">
        <f t="shared" si="37"/>
        <v>23497.5</v>
      </c>
      <c r="T278" s="42" t="s">
        <v>45</v>
      </c>
    </row>
    <row r="279" spans="1:20" s="12" customFormat="1" x14ac:dyDescent="0.25">
      <c r="A279" s="65">
        <v>274</v>
      </c>
      <c r="B279" s="25" t="s">
        <v>1015</v>
      </c>
      <c r="C279" s="97" t="s">
        <v>931</v>
      </c>
      <c r="D279" s="25" t="s">
        <v>320</v>
      </c>
      <c r="E279" s="25" t="s">
        <v>37</v>
      </c>
      <c r="F279" s="26" t="s">
        <v>939</v>
      </c>
      <c r="G279" s="27">
        <v>25000</v>
      </c>
      <c r="H279" s="25">
        <v>0</v>
      </c>
      <c r="I279" s="28">
        <v>25</v>
      </c>
      <c r="J279" s="79">
        <v>717.5</v>
      </c>
      <c r="K279" s="81">
        <f t="shared" si="38"/>
        <v>1774.9999999999998</v>
      </c>
      <c r="L279" s="41">
        <f t="shared" si="39"/>
        <v>275</v>
      </c>
      <c r="M279" s="40">
        <v>760</v>
      </c>
      <c r="N279" s="28">
        <f t="shared" si="40"/>
        <v>1772.5000000000002</v>
      </c>
      <c r="O279" s="28"/>
      <c r="P279" s="28">
        <f t="shared" si="41"/>
        <v>1477.5</v>
      </c>
      <c r="Q279" s="28">
        <f t="shared" si="42"/>
        <v>1502.5</v>
      </c>
      <c r="R279" s="28">
        <f t="shared" si="36"/>
        <v>3822.5</v>
      </c>
      <c r="S279" s="28">
        <f t="shared" si="37"/>
        <v>23497.5</v>
      </c>
      <c r="T279" s="42" t="s">
        <v>45</v>
      </c>
    </row>
    <row r="280" spans="1:20" s="12" customFormat="1" x14ac:dyDescent="0.25">
      <c r="A280" s="65">
        <v>275</v>
      </c>
      <c r="B280" s="25" t="s">
        <v>984</v>
      </c>
      <c r="C280" s="97" t="s">
        <v>931</v>
      </c>
      <c r="D280" s="25" t="s">
        <v>320</v>
      </c>
      <c r="E280" s="25" t="s">
        <v>70</v>
      </c>
      <c r="F280" s="26" t="s">
        <v>939</v>
      </c>
      <c r="G280" s="27">
        <v>30000</v>
      </c>
      <c r="H280" s="25">
        <v>0</v>
      </c>
      <c r="I280" s="28">
        <v>25</v>
      </c>
      <c r="J280" s="79">
        <v>861</v>
      </c>
      <c r="K280" s="81">
        <f t="shared" si="38"/>
        <v>2130</v>
      </c>
      <c r="L280" s="41">
        <f t="shared" si="39"/>
        <v>330.00000000000006</v>
      </c>
      <c r="M280" s="40">
        <v>912</v>
      </c>
      <c r="N280" s="28">
        <f t="shared" si="40"/>
        <v>2127</v>
      </c>
      <c r="O280" s="28"/>
      <c r="P280" s="28">
        <f t="shared" si="41"/>
        <v>1773</v>
      </c>
      <c r="Q280" s="28">
        <f t="shared" si="42"/>
        <v>1798</v>
      </c>
      <c r="R280" s="28">
        <f t="shared" si="36"/>
        <v>4587</v>
      </c>
      <c r="S280" s="28">
        <f t="shared" ref="S280:S311" si="43">+G280-Q280</f>
        <v>28202</v>
      </c>
      <c r="T280" s="42" t="s">
        <v>45</v>
      </c>
    </row>
    <row r="281" spans="1:20" s="12" customFormat="1" x14ac:dyDescent="0.25">
      <c r="A281" s="65">
        <v>276</v>
      </c>
      <c r="B281" s="25" t="s">
        <v>1129</v>
      </c>
      <c r="C281" s="97" t="s">
        <v>932</v>
      </c>
      <c r="D281" s="25" t="s">
        <v>320</v>
      </c>
      <c r="E281" s="25" t="s">
        <v>70</v>
      </c>
      <c r="F281" s="26" t="s">
        <v>935</v>
      </c>
      <c r="G281" s="27">
        <v>25000</v>
      </c>
      <c r="H281" s="25">
        <v>0</v>
      </c>
      <c r="I281" s="28">
        <v>25</v>
      </c>
      <c r="J281" s="79">
        <v>717.5</v>
      </c>
      <c r="K281" s="81">
        <f t="shared" si="38"/>
        <v>1774.9999999999998</v>
      </c>
      <c r="L281" s="41">
        <f t="shared" si="39"/>
        <v>275</v>
      </c>
      <c r="M281" s="40">
        <v>760</v>
      </c>
      <c r="N281" s="28">
        <f t="shared" si="40"/>
        <v>1772.5000000000002</v>
      </c>
      <c r="O281" s="28"/>
      <c r="P281" s="28">
        <f t="shared" si="41"/>
        <v>1477.5</v>
      </c>
      <c r="Q281" s="28">
        <f t="shared" si="42"/>
        <v>1502.5</v>
      </c>
      <c r="R281" s="28">
        <f t="shared" ref="R281:R344" si="44">+K281+L281+N281</f>
        <v>3822.5</v>
      </c>
      <c r="S281" s="28">
        <f t="shared" si="43"/>
        <v>23497.5</v>
      </c>
      <c r="T281" s="42" t="s">
        <v>45</v>
      </c>
    </row>
    <row r="282" spans="1:20" s="12" customFormat="1" x14ac:dyDescent="0.25">
      <c r="A282" s="65">
        <v>277</v>
      </c>
      <c r="B282" s="25" t="s">
        <v>324</v>
      </c>
      <c r="C282" s="97" t="s">
        <v>932</v>
      </c>
      <c r="D282" s="25" t="s">
        <v>320</v>
      </c>
      <c r="E282" s="25" t="s">
        <v>66</v>
      </c>
      <c r="F282" s="26" t="s">
        <v>935</v>
      </c>
      <c r="G282" s="27">
        <v>18000</v>
      </c>
      <c r="H282" s="25">
        <v>0</v>
      </c>
      <c r="I282" s="28">
        <v>25</v>
      </c>
      <c r="J282" s="79">
        <v>516.6</v>
      </c>
      <c r="K282" s="81">
        <f t="shared" si="38"/>
        <v>1277.9999999999998</v>
      </c>
      <c r="L282" s="41">
        <f t="shared" si="39"/>
        <v>198.00000000000003</v>
      </c>
      <c r="M282" s="40">
        <v>547.20000000000005</v>
      </c>
      <c r="N282" s="28">
        <f t="shared" si="40"/>
        <v>1276.2</v>
      </c>
      <c r="O282" s="28"/>
      <c r="P282" s="28">
        <f t="shared" si="41"/>
        <v>1063.8000000000002</v>
      </c>
      <c r="Q282" s="28">
        <f t="shared" si="42"/>
        <v>1088.8000000000002</v>
      </c>
      <c r="R282" s="28">
        <f t="shared" si="44"/>
        <v>2752.2</v>
      </c>
      <c r="S282" s="28">
        <f t="shared" si="43"/>
        <v>16911.2</v>
      </c>
      <c r="T282" s="42" t="s">
        <v>45</v>
      </c>
    </row>
    <row r="283" spans="1:20" s="12" customFormat="1" x14ac:dyDescent="0.25">
      <c r="A283" s="65">
        <v>278</v>
      </c>
      <c r="B283" s="25" t="s">
        <v>1079</v>
      </c>
      <c r="C283" s="97" t="s">
        <v>932</v>
      </c>
      <c r="D283" s="25" t="s">
        <v>320</v>
      </c>
      <c r="E283" s="25" t="s">
        <v>112</v>
      </c>
      <c r="F283" s="26" t="s">
        <v>935</v>
      </c>
      <c r="G283" s="27">
        <v>24000</v>
      </c>
      <c r="H283" s="25">
        <v>0</v>
      </c>
      <c r="I283" s="28">
        <v>25</v>
      </c>
      <c r="J283" s="79">
        <v>688.8</v>
      </c>
      <c r="K283" s="81">
        <f>+G283*7.1%</f>
        <v>1703.9999999999998</v>
      </c>
      <c r="L283" s="41">
        <f>+G283*1.1%</f>
        <v>264</v>
      </c>
      <c r="M283" s="40">
        <v>729.6</v>
      </c>
      <c r="N283" s="28">
        <f>+G283*7.09%</f>
        <v>1701.6000000000001</v>
      </c>
      <c r="O283" s="28"/>
      <c r="P283" s="28">
        <f>+J283+M283</f>
        <v>1418.4</v>
      </c>
      <c r="Q283" s="28">
        <f>+H283+I283+J283+M283+O283</f>
        <v>1443.4</v>
      </c>
      <c r="R283" s="28">
        <f>+K283+L283+N283</f>
        <v>3669.6</v>
      </c>
      <c r="S283" s="28">
        <f>+G283-Q283</f>
        <v>22556.6</v>
      </c>
      <c r="T283" s="42" t="s">
        <v>45</v>
      </c>
    </row>
    <row r="284" spans="1:20" s="12" customFormat="1" x14ac:dyDescent="0.25">
      <c r="A284" s="65">
        <v>279</v>
      </c>
      <c r="B284" s="25" t="s">
        <v>370</v>
      </c>
      <c r="C284" s="97" t="s">
        <v>932</v>
      </c>
      <c r="D284" s="25" t="s">
        <v>368</v>
      </c>
      <c r="E284" s="25" t="s">
        <v>403</v>
      </c>
      <c r="F284" s="26" t="s">
        <v>940</v>
      </c>
      <c r="G284" s="27">
        <v>46000</v>
      </c>
      <c r="H284" s="79">
        <v>1289.46</v>
      </c>
      <c r="I284" s="28">
        <v>25</v>
      </c>
      <c r="J284" s="79">
        <v>1320.2</v>
      </c>
      <c r="K284" s="81">
        <f t="shared" si="38"/>
        <v>3265.9999999999995</v>
      </c>
      <c r="L284" s="41">
        <f t="shared" si="39"/>
        <v>506.00000000000006</v>
      </c>
      <c r="M284" s="40">
        <v>1398.4</v>
      </c>
      <c r="N284" s="28">
        <f t="shared" si="40"/>
        <v>3261.4</v>
      </c>
      <c r="O284" s="28"/>
      <c r="P284" s="28">
        <f t="shared" si="41"/>
        <v>2718.6000000000004</v>
      </c>
      <c r="Q284" s="28">
        <f t="shared" si="42"/>
        <v>4033.06</v>
      </c>
      <c r="R284" s="28">
        <f t="shared" si="44"/>
        <v>7033.4</v>
      </c>
      <c r="S284" s="28">
        <f t="shared" si="43"/>
        <v>41966.94</v>
      </c>
      <c r="T284" s="42" t="s">
        <v>45</v>
      </c>
    </row>
    <row r="285" spans="1:20" s="12" customFormat="1" x14ac:dyDescent="0.25">
      <c r="A285" s="65">
        <v>280</v>
      </c>
      <c r="B285" s="25" t="s">
        <v>369</v>
      </c>
      <c r="C285" s="97" t="s">
        <v>931</v>
      </c>
      <c r="D285" s="25" t="s">
        <v>368</v>
      </c>
      <c r="E285" s="25" t="s">
        <v>101</v>
      </c>
      <c r="F285" s="26" t="s">
        <v>939</v>
      </c>
      <c r="G285" s="27">
        <v>35000</v>
      </c>
      <c r="H285" s="25">
        <v>0</v>
      </c>
      <c r="I285" s="28">
        <v>25</v>
      </c>
      <c r="J285" s="79">
        <v>1004.5</v>
      </c>
      <c r="K285" s="81">
        <f t="shared" si="38"/>
        <v>2485</v>
      </c>
      <c r="L285" s="41">
        <f t="shared" si="39"/>
        <v>385.00000000000006</v>
      </c>
      <c r="M285" s="40">
        <v>1064</v>
      </c>
      <c r="N285" s="28">
        <f t="shared" si="40"/>
        <v>2481.5</v>
      </c>
      <c r="O285" s="28"/>
      <c r="P285" s="28">
        <f t="shared" si="41"/>
        <v>2068.5</v>
      </c>
      <c r="Q285" s="28">
        <f t="shared" si="42"/>
        <v>2093.5</v>
      </c>
      <c r="R285" s="28">
        <f t="shared" si="44"/>
        <v>5351.5</v>
      </c>
      <c r="S285" s="28">
        <f t="shared" si="43"/>
        <v>32906.5</v>
      </c>
      <c r="T285" s="42" t="s">
        <v>45</v>
      </c>
    </row>
    <row r="286" spans="1:20" s="12" customFormat="1" x14ac:dyDescent="0.25">
      <c r="A286" s="65">
        <v>281</v>
      </c>
      <c r="B286" s="25" t="s">
        <v>359</v>
      </c>
      <c r="C286" s="97" t="s">
        <v>932</v>
      </c>
      <c r="D286" s="25" t="s">
        <v>356</v>
      </c>
      <c r="E286" s="25" t="s">
        <v>142</v>
      </c>
      <c r="F286" s="26" t="s">
        <v>939</v>
      </c>
      <c r="G286" s="27">
        <v>155000</v>
      </c>
      <c r="H286" s="27">
        <v>24613.88</v>
      </c>
      <c r="I286" s="28">
        <v>25</v>
      </c>
      <c r="J286" s="79">
        <v>4448.5</v>
      </c>
      <c r="K286" s="81">
        <f t="shared" si="38"/>
        <v>11004.999999999998</v>
      </c>
      <c r="L286" s="41">
        <f t="shared" si="39"/>
        <v>1705.0000000000002</v>
      </c>
      <c r="M286" s="40">
        <v>4712</v>
      </c>
      <c r="N286" s="28">
        <f t="shared" si="40"/>
        <v>10989.5</v>
      </c>
      <c r="O286" s="28"/>
      <c r="P286" s="28">
        <f t="shared" si="41"/>
        <v>9160.5</v>
      </c>
      <c r="Q286" s="28">
        <f t="shared" si="42"/>
        <v>33799.380000000005</v>
      </c>
      <c r="R286" s="28">
        <f t="shared" si="44"/>
        <v>23699.5</v>
      </c>
      <c r="S286" s="28">
        <f t="shared" si="43"/>
        <v>121200.62</v>
      </c>
      <c r="T286" s="42" t="s">
        <v>45</v>
      </c>
    </row>
    <row r="287" spans="1:20" s="12" customFormat="1" x14ac:dyDescent="0.25">
      <c r="A287" s="65">
        <v>282</v>
      </c>
      <c r="B287" s="25" t="s">
        <v>360</v>
      </c>
      <c r="C287" s="97" t="s">
        <v>932</v>
      </c>
      <c r="D287" s="25" t="s">
        <v>356</v>
      </c>
      <c r="E287" s="25" t="s">
        <v>158</v>
      </c>
      <c r="F287" s="26" t="s">
        <v>939</v>
      </c>
      <c r="G287" s="27">
        <v>35000</v>
      </c>
      <c r="H287" s="25">
        <v>0</v>
      </c>
      <c r="I287" s="28">
        <v>25</v>
      </c>
      <c r="J287" s="79">
        <v>1004.5</v>
      </c>
      <c r="K287" s="81">
        <f t="shared" si="38"/>
        <v>2485</v>
      </c>
      <c r="L287" s="41">
        <f t="shared" si="39"/>
        <v>385.00000000000006</v>
      </c>
      <c r="M287" s="40">
        <v>1064</v>
      </c>
      <c r="N287" s="28">
        <f t="shared" si="40"/>
        <v>2481.5</v>
      </c>
      <c r="O287" s="28"/>
      <c r="P287" s="28">
        <f t="shared" si="41"/>
        <v>2068.5</v>
      </c>
      <c r="Q287" s="28">
        <f t="shared" si="42"/>
        <v>2093.5</v>
      </c>
      <c r="R287" s="28">
        <f t="shared" si="44"/>
        <v>5351.5</v>
      </c>
      <c r="S287" s="28">
        <f t="shared" si="43"/>
        <v>32906.5</v>
      </c>
      <c r="T287" s="42" t="s">
        <v>45</v>
      </c>
    </row>
    <row r="288" spans="1:20" s="12" customFormat="1" x14ac:dyDescent="0.25">
      <c r="A288" s="65">
        <v>283</v>
      </c>
      <c r="B288" s="25" t="s">
        <v>358</v>
      </c>
      <c r="C288" s="97" t="s">
        <v>931</v>
      </c>
      <c r="D288" s="25" t="s">
        <v>356</v>
      </c>
      <c r="E288" s="25" t="s">
        <v>37</v>
      </c>
      <c r="F288" s="26" t="s">
        <v>940</v>
      </c>
      <c r="G288" s="27">
        <v>29400</v>
      </c>
      <c r="H288" s="25">
        <v>0</v>
      </c>
      <c r="I288" s="28">
        <v>25</v>
      </c>
      <c r="J288" s="79">
        <v>843.78</v>
      </c>
      <c r="K288" s="81">
        <f t="shared" si="38"/>
        <v>2087.3999999999996</v>
      </c>
      <c r="L288" s="41">
        <f t="shared" si="39"/>
        <v>323.40000000000003</v>
      </c>
      <c r="M288" s="40">
        <v>893.76</v>
      </c>
      <c r="N288" s="28">
        <f t="shared" si="40"/>
        <v>2084.46</v>
      </c>
      <c r="O288" s="28"/>
      <c r="P288" s="28">
        <f t="shared" si="41"/>
        <v>1737.54</v>
      </c>
      <c r="Q288" s="28">
        <f t="shared" si="42"/>
        <v>1762.54</v>
      </c>
      <c r="R288" s="28">
        <f t="shared" si="44"/>
        <v>4495.26</v>
      </c>
      <c r="S288" s="28">
        <f t="shared" si="43"/>
        <v>27637.46</v>
      </c>
      <c r="T288" s="42" t="s">
        <v>45</v>
      </c>
    </row>
    <row r="289" spans="1:20" s="12" customFormat="1" x14ac:dyDescent="0.25">
      <c r="A289" s="65">
        <v>284</v>
      </c>
      <c r="B289" s="25" t="s">
        <v>387</v>
      </c>
      <c r="C289" s="97" t="s">
        <v>932</v>
      </c>
      <c r="D289" s="25" t="s">
        <v>1</v>
      </c>
      <c r="E289" s="25" t="s">
        <v>247</v>
      </c>
      <c r="F289" s="26" t="s">
        <v>939</v>
      </c>
      <c r="G289" s="37">
        <v>46000</v>
      </c>
      <c r="H289" s="37">
        <v>1289.46</v>
      </c>
      <c r="I289" s="28">
        <v>25</v>
      </c>
      <c r="J289" s="85">
        <v>1320.2</v>
      </c>
      <c r="K289" s="86">
        <f t="shared" si="38"/>
        <v>3265.9999999999995</v>
      </c>
      <c r="L289" s="41">
        <f t="shared" si="39"/>
        <v>506.00000000000006</v>
      </c>
      <c r="M289" s="67">
        <v>1398.4</v>
      </c>
      <c r="N289" s="39">
        <f t="shared" si="40"/>
        <v>3261.4</v>
      </c>
      <c r="O289" s="39"/>
      <c r="P289" s="39">
        <f t="shared" si="41"/>
        <v>2718.6000000000004</v>
      </c>
      <c r="Q289" s="28">
        <f t="shared" si="42"/>
        <v>4033.06</v>
      </c>
      <c r="R289" s="39">
        <f t="shared" si="44"/>
        <v>7033.4</v>
      </c>
      <c r="S289" s="39">
        <f t="shared" si="43"/>
        <v>41966.94</v>
      </c>
      <c r="T289" s="42" t="s">
        <v>45</v>
      </c>
    </row>
    <row r="290" spans="1:20" s="12" customFormat="1" x14ac:dyDescent="0.25">
      <c r="A290" s="65">
        <v>285</v>
      </c>
      <c r="B290" s="25" t="s">
        <v>383</v>
      </c>
      <c r="C290" s="97" t="s">
        <v>932</v>
      </c>
      <c r="D290" s="25" t="s">
        <v>1</v>
      </c>
      <c r="E290" s="25" t="s">
        <v>404</v>
      </c>
      <c r="F290" s="26" t="s">
        <v>939</v>
      </c>
      <c r="G290" s="37">
        <v>46000</v>
      </c>
      <c r="H290" s="85">
        <v>1289.46</v>
      </c>
      <c r="I290" s="28">
        <v>25</v>
      </c>
      <c r="J290" s="85">
        <v>1320.2</v>
      </c>
      <c r="K290" s="86">
        <f t="shared" si="38"/>
        <v>3265.9999999999995</v>
      </c>
      <c r="L290" s="41">
        <f t="shared" si="39"/>
        <v>506.00000000000006</v>
      </c>
      <c r="M290" s="67">
        <v>1398.4</v>
      </c>
      <c r="N290" s="39">
        <f t="shared" si="40"/>
        <v>3261.4</v>
      </c>
      <c r="O290" s="39"/>
      <c r="P290" s="39">
        <f t="shared" si="41"/>
        <v>2718.6000000000004</v>
      </c>
      <c r="Q290" s="28">
        <f t="shared" si="42"/>
        <v>4033.06</v>
      </c>
      <c r="R290" s="39">
        <f t="shared" si="44"/>
        <v>7033.4</v>
      </c>
      <c r="S290" s="39">
        <f t="shared" si="43"/>
        <v>41966.94</v>
      </c>
      <c r="T290" s="42" t="s">
        <v>45</v>
      </c>
    </row>
    <row r="291" spans="1:20" s="12" customFormat="1" x14ac:dyDescent="0.25">
      <c r="A291" s="65">
        <v>286</v>
      </c>
      <c r="B291" s="25" t="s">
        <v>386</v>
      </c>
      <c r="C291" s="97" t="s">
        <v>931</v>
      </c>
      <c r="D291" s="25" t="s">
        <v>1</v>
      </c>
      <c r="E291" s="25" t="s">
        <v>406</v>
      </c>
      <c r="F291" s="26" t="s">
        <v>939</v>
      </c>
      <c r="G291" s="37">
        <v>32000</v>
      </c>
      <c r="H291" s="38">
        <v>0</v>
      </c>
      <c r="I291" s="28">
        <v>25</v>
      </c>
      <c r="J291" s="85">
        <v>918.4</v>
      </c>
      <c r="K291" s="86">
        <f t="shared" si="38"/>
        <v>2272</v>
      </c>
      <c r="L291" s="41">
        <f t="shared" si="39"/>
        <v>352.00000000000006</v>
      </c>
      <c r="M291" s="67">
        <v>972.8</v>
      </c>
      <c r="N291" s="39">
        <f t="shared" si="40"/>
        <v>2268.8000000000002</v>
      </c>
      <c r="O291" s="39"/>
      <c r="P291" s="39">
        <f t="shared" si="41"/>
        <v>1891.1999999999998</v>
      </c>
      <c r="Q291" s="28">
        <f t="shared" si="42"/>
        <v>1916.1999999999998</v>
      </c>
      <c r="R291" s="39">
        <f t="shared" si="44"/>
        <v>4892.8</v>
      </c>
      <c r="S291" s="39">
        <f t="shared" si="43"/>
        <v>30083.8</v>
      </c>
      <c r="T291" s="42" t="s">
        <v>45</v>
      </c>
    </row>
    <row r="292" spans="1:20" s="12" customFormat="1" x14ac:dyDescent="0.25">
      <c r="A292" s="65">
        <v>287</v>
      </c>
      <c r="B292" s="25" t="s">
        <v>390</v>
      </c>
      <c r="C292" s="97" t="s">
        <v>932</v>
      </c>
      <c r="D292" s="25" t="s">
        <v>1</v>
      </c>
      <c r="E292" s="25" t="s">
        <v>407</v>
      </c>
      <c r="F292" s="26" t="s">
        <v>939</v>
      </c>
      <c r="G292" s="37">
        <v>32000</v>
      </c>
      <c r="H292" s="38">
        <v>0</v>
      </c>
      <c r="I292" s="28">
        <v>25</v>
      </c>
      <c r="J292" s="85">
        <v>918.4</v>
      </c>
      <c r="K292" s="86">
        <f t="shared" si="38"/>
        <v>2272</v>
      </c>
      <c r="L292" s="41">
        <f t="shared" si="39"/>
        <v>352.00000000000006</v>
      </c>
      <c r="M292" s="67">
        <v>972.8</v>
      </c>
      <c r="N292" s="39">
        <f t="shared" si="40"/>
        <v>2268.8000000000002</v>
      </c>
      <c r="O292" s="39"/>
      <c r="P292" s="39">
        <f t="shared" si="41"/>
        <v>1891.1999999999998</v>
      </c>
      <c r="Q292" s="28">
        <f t="shared" si="42"/>
        <v>1916.1999999999998</v>
      </c>
      <c r="R292" s="39">
        <f t="shared" si="44"/>
        <v>4892.8</v>
      </c>
      <c r="S292" s="39">
        <f t="shared" si="43"/>
        <v>30083.8</v>
      </c>
      <c r="T292" s="42" t="s">
        <v>45</v>
      </c>
    </row>
    <row r="293" spans="1:20" s="12" customFormat="1" x14ac:dyDescent="0.25">
      <c r="A293" s="65">
        <v>288</v>
      </c>
      <c r="B293" s="25" t="s">
        <v>391</v>
      </c>
      <c r="C293" s="97" t="s">
        <v>932</v>
      </c>
      <c r="D293" s="25" t="s">
        <v>1</v>
      </c>
      <c r="E293" s="25" t="s">
        <v>408</v>
      </c>
      <c r="F293" s="26" t="s">
        <v>939</v>
      </c>
      <c r="G293" s="37">
        <v>32000</v>
      </c>
      <c r="H293" s="38">
        <v>0</v>
      </c>
      <c r="I293" s="28">
        <v>25</v>
      </c>
      <c r="J293" s="85">
        <v>918.4</v>
      </c>
      <c r="K293" s="86">
        <f t="shared" si="38"/>
        <v>2272</v>
      </c>
      <c r="L293" s="41">
        <f t="shared" si="39"/>
        <v>352.00000000000006</v>
      </c>
      <c r="M293" s="67">
        <v>972.8</v>
      </c>
      <c r="N293" s="39">
        <f t="shared" si="40"/>
        <v>2268.8000000000002</v>
      </c>
      <c r="O293" s="39"/>
      <c r="P293" s="39">
        <f t="shared" si="41"/>
        <v>1891.1999999999998</v>
      </c>
      <c r="Q293" s="28">
        <f t="shared" si="42"/>
        <v>1916.1999999999998</v>
      </c>
      <c r="R293" s="39">
        <f t="shared" si="44"/>
        <v>4892.8</v>
      </c>
      <c r="S293" s="39">
        <f t="shared" si="43"/>
        <v>30083.8</v>
      </c>
      <c r="T293" s="42" t="s">
        <v>45</v>
      </c>
    </row>
    <row r="294" spans="1:20" s="12" customFormat="1" x14ac:dyDescent="0.25">
      <c r="A294" s="65">
        <v>289</v>
      </c>
      <c r="B294" s="25" t="s">
        <v>392</v>
      </c>
      <c r="C294" s="97" t="s">
        <v>932</v>
      </c>
      <c r="D294" s="25" t="s">
        <v>1</v>
      </c>
      <c r="E294" s="25" t="s">
        <v>409</v>
      </c>
      <c r="F294" s="26" t="s">
        <v>939</v>
      </c>
      <c r="G294" s="37">
        <v>35000</v>
      </c>
      <c r="H294" s="38">
        <v>0</v>
      </c>
      <c r="I294" s="28">
        <v>25</v>
      </c>
      <c r="J294" s="85">
        <v>1004.5</v>
      </c>
      <c r="K294" s="86">
        <f t="shared" si="38"/>
        <v>2485</v>
      </c>
      <c r="L294" s="41">
        <f t="shared" si="39"/>
        <v>385.00000000000006</v>
      </c>
      <c r="M294" s="67">
        <v>1064</v>
      </c>
      <c r="N294" s="39">
        <f t="shared" si="40"/>
        <v>2481.5</v>
      </c>
      <c r="O294" s="39"/>
      <c r="P294" s="39">
        <f t="shared" si="41"/>
        <v>2068.5</v>
      </c>
      <c r="Q294" s="28">
        <f t="shared" si="42"/>
        <v>2093.5</v>
      </c>
      <c r="R294" s="39">
        <f t="shared" si="44"/>
        <v>5351.5</v>
      </c>
      <c r="S294" s="39">
        <f t="shared" si="43"/>
        <v>32906.5</v>
      </c>
      <c r="T294" s="42" t="s">
        <v>45</v>
      </c>
    </row>
    <row r="295" spans="1:20" s="12" customFormat="1" x14ac:dyDescent="0.25">
      <c r="A295" s="65">
        <v>290</v>
      </c>
      <c r="B295" s="25" t="s">
        <v>384</v>
      </c>
      <c r="C295" s="97" t="s">
        <v>931</v>
      </c>
      <c r="D295" s="25" t="s">
        <v>1</v>
      </c>
      <c r="E295" s="25" t="s">
        <v>405</v>
      </c>
      <c r="F295" s="26" t="s">
        <v>939</v>
      </c>
      <c r="G295" s="37">
        <v>18000</v>
      </c>
      <c r="H295" s="38">
        <v>0</v>
      </c>
      <c r="I295" s="28">
        <v>25</v>
      </c>
      <c r="J295" s="85">
        <v>516.6</v>
      </c>
      <c r="K295" s="86">
        <f t="shared" si="38"/>
        <v>1277.9999999999998</v>
      </c>
      <c r="L295" s="41">
        <f t="shared" si="39"/>
        <v>198.00000000000003</v>
      </c>
      <c r="M295" s="67">
        <v>547.20000000000005</v>
      </c>
      <c r="N295" s="39">
        <f t="shared" si="40"/>
        <v>1276.2</v>
      </c>
      <c r="O295" s="39"/>
      <c r="P295" s="39">
        <f t="shared" si="41"/>
        <v>1063.8000000000002</v>
      </c>
      <c r="Q295" s="28">
        <f t="shared" si="42"/>
        <v>1088.8000000000002</v>
      </c>
      <c r="R295" s="39">
        <f t="shared" si="44"/>
        <v>2752.2</v>
      </c>
      <c r="S295" s="39">
        <f t="shared" si="43"/>
        <v>16911.2</v>
      </c>
      <c r="T295" s="42" t="s">
        <v>45</v>
      </c>
    </row>
    <row r="296" spans="1:20" s="12" customFormat="1" x14ac:dyDescent="0.25">
      <c r="A296" s="65">
        <v>291</v>
      </c>
      <c r="B296" s="25" t="s">
        <v>397</v>
      </c>
      <c r="C296" s="97" t="s">
        <v>932</v>
      </c>
      <c r="D296" s="25" t="s">
        <v>1</v>
      </c>
      <c r="E296" s="25" t="s">
        <v>402</v>
      </c>
      <c r="F296" s="26" t="s">
        <v>939</v>
      </c>
      <c r="G296" s="37">
        <v>25000</v>
      </c>
      <c r="H296" s="38">
        <v>0</v>
      </c>
      <c r="I296" s="28">
        <v>25</v>
      </c>
      <c r="J296" s="85">
        <v>717.5</v>
      </c>
      <c r="K296" s="86">
        <f t="shared" si="38"/>
        <v>1774.9999999999998</v>
      </c>
      <c r="L296" s="41">
        <f t="shared" si="39"/>
        <v>275</v>
      </c>
      <c r="M296" s="67">
        <v>760</v>
      </c>
      <c r="N296" s="39">
        <f t="shared" si="40"/>
        <v>1772.5000000000002</v>
      </c>
      <c r="O296" s="39"/>
      <c r="P296" s="39">
        <f t="shared" si="41"/>
        <v>1477.5</v>
      </c>
      <c r="Q296" s="28">
        <f t="shared" si="42"/>
        <v>1502.5</v>
      </c>
      <c r="R296" s="39">
        <f t="shared" si="44"/>
        <v>3822.5</v>
      </c>
      <c r="S296" s="39">
        <f t="shared" si="43"/>
        <v>23497.5</v>
      </c>
      <c r="T296" s="42" t="s">
        <v>45</v>
      </c>
    </row>
    <row r="297" spans="1:20" s="12" customFormat="1" x14ac:dyDescent="0.25">
      <c r="A297" s="65">
        <v>292</v>
      </c>
      <c r="B297" s="25" t="s">
        <v>396</v>
      </c>
      <c r="C297" s="97" t="s">
        <v>932</v>
      </c>
      <c r="D297" s="25" t="s">
        <v>1</v>
      </c>
      <c r="E297" s="25" t="s">
        <v>412</v>
      </c>
      <c r="F297" s="26" t="s">
        <v>939</v>
      </c>
      <c r="G297" s="37">
        <v>32000</v>
      </c>
      <c r="H297" s="38">
        <v>0</v>
      </c>
      <c r="I297" s="28">
        <v>25</v>
      </c>
      <c r="J297" s="85">
        <v>918.4</v>
      </c>
      <c r="K297" s="86">
        <f t="shared" si="38"/>
        <v>2272</v>
      </c>
      <c r="L297" s="41">
        <f t="shared" si="39"/>
        <v>352.00000000000006</v>
      </c>
      <c r="M297" s="67">
        <v>972.8</v>
      </c>
      <c r="N297" s="39">
        <f t="shared" si="40"/>
        <v>2268.8000000000002</v>
      </c>
      <c r="O297" s="39"/>
      <c r="P297" s="39">
        <f t="shared" si="41"/>
        <v>1891.1999999999998</v>
      </c>
      <c r="Q297" s="28">
        <f t="shared" si="42"/>
        <v>1916.1999999999998</v>
      </c>
      <c r="R297" s="39">
        <f t="shared" si="44"/>
        <v>4892.8</v>
      </c>
      <c r="S297" s="39">
        <f t="shared" si="43"/>
        <v>30083.8</v>
      </c>
      <c r="T297" s="42" t="s">
        <v>45</v>
      </c>
    </row>
    <row r="298" spans="1:20" s="12" customFormat="1" x14ac:dyDescent="0.25">
      <c r="A298" s="65">
        <v>293</v>
      </c>
      <c r="B298" s="25" t="s">
        <v>157</v>
      </c>
      <c r="C298" s="97" t="s">
        <v>931</v>
      </c>
      <c r="D298" s="25" t="s">
        <v>1</v>
      </c>
      <c r="E298" s="25" t="s">
        <v>109</v>
      </c>
      <c r="F298" s="26" t="s">
        <v>939</v>
      </c>
      <c r="G298" s="27">
        <v>26250</v>
      </c>
      <c r="H298" s="25">
        <v>0</v>
      </c>
      <c r="I298" s="28">
        <v>25</v>
      </c>
      <c r="J298" s="79">
        <v>753.38</v>
      </c>
      <c r="K298" s="81">
        <f t="shared" si="38"/>
        <v>1863.7499999999998</v>
      </c>
      <c r="L298" s="41">
        <f t="shared" si="39"/>
        <v>288.75000000000006</v>
      </c>
      <c r="M298" s="40">
        <v>798</v>
      </c>
      <c r="N298" s="28">
        <f t="shared" si="40"/>
        <v>1861.1250000000002</v>
      </c>
      <c r="O298" s="28"/>
      <c r="P298" s="28">
        <f t="shared" si="41"/>
        <v>1551.38</v>
      </c>
      <c r="Q298" s="28">
        <f t="shared" si="42"/>
        <v>1576.38</v>
      </c>
      <c r="R298" s="28">
        <f t="shared" si="44"/>
        <v>4013.625</v>
      </c>
      <c r="S298" s="28">
        <f t="shared" si="43"/>
        <v>24673.62</v>
      </c>
      <c r="T298" s="42" t="s">
        <v>45</v>
      </c>
    </row>
    <row r="299" spans="1:20" s="12" customFormat="1" x14ac:dyDescent="0.25">
      <c r="A299" s="65">
        <v>294</v>
      </c>
      <c r="B299" s="25" t="s">
        <v>357</v>
      </c>
      <c r="C299" s="97" t="s">
        <v>932</v>
      </c>
      <c r="D299" s="25" t="s">
        <v>1</v>
      </c>
      <c r="E299" s="25" t="s">
        <v>198</v>
      </c>
      <c r="F299" s="26" t="s">
        <v>939</v>
      </c>
      <c r="G299" s="27">
        <v>75000</v>
      </c>
      <c r="H299" s="27">
        <v>6309.38</v>
      </c>
      <c r="I299" s="28">
        <v>25</v>
      </c>
      <c r="J299" s="79">
        <v>2152.5</v>
      </c>
      <c r="K299" s="81">
        <f t="shared" si="38"/>
        <v>5324.9999999999991</v>
      </c>
      <c r="L299" s="41">
        <f t="shared" si="39"/>
        <v>825.00000000000011</v>
      </c>
      <c r="M299" s="40">
        <v>2280</v>
      </c>
      <c r="N299" s="28">
        <f t="shared" si="40"/>
        <v>5317.5</v>
      </c>
      <c r="O299" s="28"/>
      <c r="P299" s="28">
        <f t="shared" si="41"/>
        <v>4432.5</v>
      </c>
      <c r="Q299" s="28">
        <f t="shared" si="42"/>
        <v>10766.880000000001</v>
      </c>
      <c r="R299" s="28">
        <f t="shared" si="44"/>
        <v>11467.5</v>
      </c>
      <c r="S299" s="28">
        <f t="shared" si="43"/>
        <v>64233.119999999995</v>
      </c>
      <c r="T299" s="42" t="s">
        <v>45</v>
      </c>
    </row>
    <row r="300" spans="1:20" s="12" customFormat="1" x14ac:dyDescent="0.25">
      <c r="A300" s="65">
        <v>295</v>
      </c>
      <c r="B300" s="25" t="s">
        <v>1012</v>
      </c>
      <c r="C300" s="97" t="s">
        <v>932</v>
      </c>
      <c r="D300" s="25" t="s">
        <v>1</v>
      </c>
      <c r="E300" s="25" t="s">
        <v>37</v>
      </c>
      <c r="F300" s="26" t="s">
        <v>939</v>
      </c>
      <c r="G300" s="37">
        <v>40000</v>
      </c>
      <c r="H300" s="38">
        <v>185.33</v>
      </c>
      <c r="I300" s="28">
        <v>25</v>
      </c>
      <c r="J300" s="85">
        <v>1148</v>
      </c>
      <c r="K300" s="86">
        <f t="shared" si="38"/>
        <v>2839.9999999999995</v>
      </c>
      <c r="L300" s="41">
        <f t="shared" si="39"/>
        <v>440.00000000000006</v>
      </c>
      <c r="M300" s="67">
        <v>1216</v>
      </c>
      <c r="N300" s="39">
        <f t="shared" si="40"/>
        <v>2836</v>
      </c>
      <c r="O300" s="39"/>
      <c r="P300" s="39">
        <f t="shared" si="41"/>
        <v>2364</v>
      </c>
      <c r="Q300" s="28">
        <f t="shared" si="42"/>
        <v>2574.33</v>
      </c>
      <c r="R300" s="39">
        <f t="shared" si="44"/>
        <v>6116</v>
      </c>
      <c r="S300" s="39">
        <f t="shared" si="43"/>
        <v>37425.67</v>
      </c>
      <c r="T300" s="42" t="s">
        <v>45</v>
      </c>
    </row>
    <row r="301" spans="1:20" s="12" customFormat="1" x14ac:dyDescent="0.25">
      <c r="A301" s="65">
        <v>296</v>
      </c>
      <c r="B301" s="25" t="s">
        <v>388</v>
      </c>
      <c r="C301" s="97" t="s">
        <v>931</v>
      </c>
      <c r="D301" s="25" t="s">
        <v>1</v>
      </c>
      <c r="E301" s="25" t="s">
        <v>63</v>
      </c>
      <c r="F301" s="26" t="s">
        <v>939</v>
      </c>
      <c r="G301" s="37">
        <v>35000</v>
      </c>
      <c r="H301" s="38">
        <v>0</v>
      </c>
      <c r="I301" s="28">
        <v>25</v>
      </c>
      <c r="J301" s="85">
        <v>1004.5</v>
      </c>
      <c r="K301" s="86">
        <f t="shared" si="38"/>
        <v>2485</v>
      </c>
      <c r="L301" s="41">
        <f t="shared" si="39"/>
        <v>385.00000000000006</v>
      </c>
      <c r="M301" s="67">
        <v>1064</v>
      </c>
      <c r="N301" s="39">
        <f t="shared" si="40"/>
        <v>2481.5</v>
      </c>
      <c r="O301" s="39"/>
      <c r="P301" s="39">
        <f t="shared" si="41"/>
        <v>2068.5</v>
      </c>
      <c r="Q301" s="28">
        <f t="shared" si="42"/>
        <v>2093.5</v>
      </c>
      <c r="R301" s="39">
        <f t="shared" si="44"/>
        <v>5351.5</v>
      </c>
      <c r="S301" s="39">
        <f t="shared" si="43"/>
        <v>32906.5</v>
      </c>
      <c r="T301" s="42" t="s">
        <v>45</v>
      </c>
    </row>
    <row r="302" spans="1:20" s="12" customFormat="1" x14ac:dyDescent="0.25">
      <c r="A302" s="65">
        <v>297</v>
      </c>
      <c r="B302" s="25" t="s">
        <v>389</v>
      </c>
      <c r="C302" s="97" t="s">
        <v>931</v>
      </c>
      <c r="D302" s="25" t="s">
        <v>1</v>
      </c>
      <c r="E302" s="25" t="s">
        <v>41</v>
      </c>
      <c r="F302" s="26" t="s">
        <v>939</v>
      </c>
      <c r="G302" s="37">
        <v>25000</v>
      </c>
      <c r="H302" s="38">
        <v>0</v>
      </c>
      <c r="I302" s="28">
        <v>25</v>
      </c>
      <c r="J302" s="85">
        <v>717.5</v>
      </c>
      <c r="K302" s="86">
        <f t="shared" si="38"/>
        <v>1774.9999999999998</v>
      </c>
      <c r="L302" s="41">
        <f t="shared" si="39"/>
        <v>275</v>
      </c>
      <c r="M302" s="67">
        <v>760</v>
      </c>
      <c r="N302" s="39">
        <f t="shared" si="40"/>
        <v>1772.5000000000002</v>
      </c>
      <c r="O302" s="39"/>
      <c r="P302" s="39">
        <f t="shared" si="41"/>
        <v>1477.5</v>
      </c>
      <c r="Q302" s="28">
        <f t="shared" si="42"/>
        <v>1502.5</v>
      </c>
      <c r="R302" s="39">
        <f t="shared" si="44"/>
        <v>3822.5</v>
      </c>
      <c r="S302" s="39">
        <f t="shared" si="43"/>
        <v>23497.5</v>
      </c>
      <c r="T302" s="42" t="s">
        <v>45</v>
      </c>
    </row>
    <row r="303" spans="1:20" s="12" customFormat="1" x14ac:dyDescent="0.25">
      <c r="A303" s="65">
        <v>298</v>
      </c>
      <c r="B303" s="25" t="s">
        <v>393</v>
      </c>
      <c r="C303" s="97" t="s">
        <v>932</v>
      </c>
      <c r="D303" s="25" t="s">
        <v>1</v>
      </c>
      <c r="E303" s="25" t="s">
        <v>410</v>
      </c>
      <c r="F303" s="26" t="s">
        <v>939</v>
      </c>
      <c r="G303" s="37">
        <v>20900</v>
      </c>
      <c r="H303" s="38">
        <v>0</v>
      </c>
      <c r="I303" s="28">
        <v>25</v>
      </c>
      <c r="J303" s="85">
        <v>599.83000000000004</v>
      </c>
      <c r="K303" s="86">
        <f t="shared" si="38"/>
        <v>1483.8999999999999</v>
      </c>
      <c r="L303" s="41">
        <f t="shared" si="39"/>
        <v>229.90000000000003</v>
      </c>
      <c r="M303" s="67">
        <v>635.36</v>
      </c>
      <c r="N303" s="39">
        <f t="shared" si="40"/>
        <v>1481.8100000000002</v>
      </c>
      <c r="O303" s="39"/>
      <c r="P303" s="39">
        <f t="shared" si="41"/>
        <v>1235.19</v>
      </c>
      <c r="Q303" s="28">
        <f t="shared" si="42"/>
        <v>1260.19</v>
      </c>
      <c r="R303" s="39">
        <f t="shared" si="44"/>
        <v>3195.61</v>
      </c>
      <c r="S303" s="39">
        <f t="shared" si="43"/>
        <v>19639.810000000001</v>
      </c>
      <c r="T303" s="42" t="s">
        <v>45</v>
      </c>
    </row>
    <row r="304" spans="1:20" s="12" customFormat="1" x14ac:dyDescent="0.25">
      <c r="A304" s="65">
        <v>299</v>
      </c>
      <c r="B304" s="25" t="s">
        <v>394</v>
      </c>
      <c r="C304" s="97" t="s">
        <v>932</v>
      </c>
      <c r="D304" s="25" t="s">
        <v>1</v>
      </c>
      <c r="E304" s="25" t="s">
        <v>411</v>
      </c>
      <c r="F304" s="26" t="s">
        <v>939</v>
      </c>
      <c r="G304" s="37">
        <v>25000</v>
      </c>
      <c r="H304" s="38">
        <v>0</v>
      </c>
      <c r="I304" s="28">
        <v>25</v>
      </c>
      <c r="J304" s="85">
        <v>717.5</v>
      </c>
      <c r="K304" s="86">
        <f t="shared" si="38"/>
        <v>1774.9999999999998</v>
      </c>
      <c r="L304" s="41">
        <f t="shared" si="39"/>
        <v>275</v>
      </c>
      <c r="M304" s="67">
        <v>760</v>
      </c>
      <c r="N304" s="39">
        <f t="shared" si="40"/>
        <v>1772.5000000000002</v>
      </c>
      <c r="O304" s="39"/>
      <c r="P304" s="39">
        <f t="shared" si="41"/>
        <v>1477.5</v>
      </c>
      <c r="Q304" s="28">
        <f t="shared" si="42"/>
        <v>1502.5</v>
      </c>
      <c r="R304" s="39">
        <f t="shared" si="44"/>
        <v>3822.5</v>
      </c>
      <c r="S304" s="39">
        <f t="shared" si="43"/>
        <v>23497.5</v>
      </c>
      <c r="T304" s="42" t="s">
        <v>45</v>
      </c>
    </row>
    <row r="305" spans="1:20" s="12" customFormat="1" x14ac:dyDescent="0.25">
      <c r="A305" s="65">
        <v>300</v>
      </c>
      <c r="B305" s="25" t="s">
        <v>395</v>
      </c>
      <c r="C305" s="97" t="s">
        <v>932</v>
      </c>
      <c r="D305" s="25" t="s">
        <v>1</v>
      </c>
      <c r="E305" s="25" t="s">
        <v>411</v>
      </c>
      <c r="F305" s="26" t="s">
        <v>939</v>
      </c>
      <c r="G305" s="37">
        <v>25000</v>
      </c>
      <c r="H305" s="38">
        <v>0</v>
      </c>
      <c r="I305" s="28">
        <v>25</v>
      </c>
      <c r="J305" s="85">
        <v>717.5</v>
      </c>
      <c r="K305" s="86">
        <f t="shared" si="38"/>
        <v>1774.9999999999998</v>
      </c>
      <c r="L305" s="41">
        <f t="shared" si="39"/>
        <v>275</v>
      </c>
      <c r="M305" s="67">
        <v>760</v>
      </c>
      <c r="N305" s="39">
        <f t="shared" si="40"/>
        <v>1772.5000000000002</v>
      </c>
      <c r="O305" s="39"/>
      <c r="P305" s="39">
        <f t="shared" si="41"/>
        <v>1477.5</v>
      </c>
      <c r="Q305" s="28">
        <f t="shared" si="42"/>
        <v>1502.5</v>
      </c>
      <c r="R305" s="39">
        <f t="shared" si="44"/>
        <v>3822.5</v>
      </c>
      <c r="S305" s="39">
        <f t="shared" si="43"/>
        <v>23497.5</v>
      </c>
      <c r="T305" s="42" t="s">
        <v>45</v>
      </c>
    </row>
    <row r="306" spans="1:20" s="12" customFormat="1" x14ac:dyDescent="0.25">
      <c r="A306" s="65">
        <v>301</v>
      </c>
      <c r="B306" s="25" t="s">
        <v>398</v>
      </c>
      <c r="C306" s="97" t="s">
        <v>932</v>
      </c>
      <c r="D306" s="25" t="s">
        <v>1</v>
      </c>
      <c r="E306" s="25" t="s">
        <v>199</v>
      </c>
      <c r="F306" s="26" t="s">
        <v>939</v>
      </c>
      <c r="G306" s="37">
        <v>24000</v>
      </c>
      <c r="H306" s="38">
        <v>0</v>
      </c>
      <c r="I306" s="28">
        <v>25</v>
      </c>
      <c r="J306" s="85">
        <v>688.8</v>
      </c>
      <c r="K306" s="86">
        <f t="shared" si="38"/>
        <v>1703.9999999999998</v>
      </c>
      <c r="L306" s="41">
        <f t="shared" si="39"/>
        <v>264</v>
      </c>
      <c r="M306" s="67">
        <v>729.6</v>
      </c>
      <c r="N306" s="39">
        <f t="shared" si="40"/>
        <v>1701.6000000000001</v>
      </c>
      <c r="O306" s="39"/>
      <c r="P306" s="39">
        <f t="shared" si="41"/>
        <v>1418.4</v>
      </c>
      <c r="Q306" s="28">
        <f t="shared" si="42"/>
        <v>1443.4</v>
      </c>
      <c r="R306" s="39">
        <f t="shared" si="44"/>
        <v>3669.6</v>
      </c>
      <c r="S306" s="39">
        <f t="shared" si="43"/>
        <v>22556.6</v>
      </c>
      <c r="T306" s="42" t="s">
        <v>45</v>
      </c>
    </row>
    <row r="307" spans="1:20" s="12" customFormat="1" x14ac:dyDescent="0.25">
      <c r="A307" s="65">
        <v>302</v>
      </c>
      <c r="B307" s="25" t="s">
        <v>385</v>
      </c>
      <c r="C307" s="97" t="s">
        <v>932</v>
      </c>
      <c r="D307" s="25" t="s">
        <v>1</v>
      </c>
      <c r="E307" s="25" t="s">
        <v>238</v>
      </c>
      <c r="F307" s="26" t="s">
        <v>935</v>
      </c>
      <c r="G307" s="37">
        <v>24000</v>
      </c>
      <c r="H307" s="38">
        <v>0</v>
      </c>
      <c r="I307" s="28">
        <v>25</v>
      </c>
      <c r="J307" s="85">
        <v>688.8</v>
      </c>
      <c r="K307" s="86">
        <f t="shared" si="38"/>
        <v>1703.9999999999998</v>
      </c>
      <c r="L307" s="41">
        <f t="shared" si="39"/>
        <v>264</v>
      </c>
      <c r="M307" s="67">
        <v>729.6</v>
      </c>
      <c r="N307" s="39">
        <f t="shared" si="40"/>
        <v>1701.6000000000001</v>
      </c>
      <c r="O307" s="39"/>
      <c r="P307" s="39">
        <f t="shared" si="41"/>
        <v>1418.4</v>
      </c>
      <c r="Q307" s="28">
        <f t="shared" si="42"/>
        <v>1443.4</v>
      </c>
      <c r="R307" s="39">
        <f t="shared" si="44"/>
        <v>3669.6</v>
      </c>
      <c r="S307" s="39">
        <f t="shared" si="43"/>
        <v>22556.6</v>
      </c>
      <c r="T307" s="42" t="s">
        <v>45</v>
      </c>
    </row>
    <row r="308" spans="1:20" s="12" customFormat="1" x14ac:dyDescent="0.25">
      <c r="A308" s="65">
        <v>303</v>
      </c>
      <c r="B308" s="25" t="s">
        <v>382</v>
      </c>
      <c r="C308" s="97" t="s">
        <v>931</v>
      </c>
      <c r="D308" s="25" t="s">
        <v>1</v>
      </c>
      <c r="E308" s="25" t="s">
        <v>197</v>
      </c>
      <c r="F308" s="26" t="s">
        <v>935</v>
      </c>
      <c r="G308" s="37">
        <v>16000</v>
      </c>
      <c r="H308" s="38">
        <v>0</v>
      </c>
      <c r="I308" s="28">
        <v>25</v>
      </c>
      <c r="J308" s="85">
        <v>459.2</v>
      </c>
      <c r="K308" s="86">
        <f t="shared" si="38"/>
        <v>1136</v>
      </c>
      <c r="L308" s="41">
        <f t="shared" si="39"/>
        <v>176.00000000000003</v>
      </c>
      <c r="M308" s="67">
        <v>486.4</v>
      </c>
      <c r="N308" s="39">
        <f t="shared" si="40"/>
        <v>1134.4000000000001</v>
      </c>
      <c r="O308" s="39"/>
      <c r="P308" s="39">
        <f t="shared" si="41"/>
        <v>945.59999999999991</v>
      </c>
      <c r="Q308" s="28">
        <f t="shared" si="42"/>
        <v>970.59999999999991</v>
      </c>
      <c r="R308" s="39">
        <f t="shared" si="44"/>
        <v>2446.4</v>
      </c>
      <c r="S308" s="39">
        <f t="shared" si="43"/>
        <v>15029.4</v>
      </c>
      <c r="T308" s="42" t="s">
        <v>45</v>
      </c>
    </row>
    <row r="309" spans="1:20" s="12" customFormat="1" x14ac:dyDescent="0.25">
      <c r="A309" s="65">
        <v>304</v>
      </c>
      <c r="B309" s="25" t="s">
        <v>878</v>
      </c>
      <c r="C309" s="97" t="s">
        <v>932</v>
      </c>
      <c r="D309" s="25" t="s">
        <v>371</v>
      </c>
      <c r="E309" s="25" t="s">
        <v>112</v>
      </c>
      <c r="F309" s="26" t="s">
        <v>935</v>
      </c>
      <c r="G309" s="27">
        <v>24000</v>
      </c>
      <c r="H309" s="25">
        <v>0</v>
      </c>
      <c r="I309" s="28">
        <v>25</v>
      </c>
      <c r="J309" s="79">
        <v>688.8</v>
      </c>
      <c r="K309" s="81">
        <f t="shared" si="38"/>
        <v>1703.9999999999998</v>
      </c>
      <c r="L309" s="41">
        <f t="shared" si="39"/>
        <v>264</v>
      </c>
      <c r="M309" s="40">
        <v>729.6</v>
      </c>
      <c r="N309" s="28">
        <f t="shared" si="40"/>
        <v>1701.6000000000001</v>
      </c>
      <c r="O309" s="28"/>
      <c r="P309" s="28">
        <f t="shared" si="41"/>
        <v>1418.4</v>
      </c>
      <c r="Q309" s="28">
        <f t="shared" si="42"/>
        <v>1443.4</v>
      </c>
      <c r="R309" s="28">
        <f t="shared" si="44"/>
        <v>3669.6</v>
      </c>
      <c r="S309" s="28">
        <f t="shared" si="43"/>
        <v>22556.6</v>
      </c>
      <c r="T309" s="42" t="s">
        <v>45</v>
      </c>
    </row>
    <row r="310" spans="1:20" s="12" customFormat="1" x14ac:dyDescent="0.25">
      <c r="A310" s="65">
        <v>305</v>
      </c>
      <c r="B310" s="25" t="s">
        <v>918</v>
      </c>
      <c r="C310" s="97" t="s">
        <v>931</v>
      </c>
      <c r="D310" s="25" t="s">
        <v>371</v>
      </c>
      <c r="E310" s="25" t="s">
        <v>143</v>
      </c>
      <c r="F310" s="26" t="s">
        <v>939</v>
      </c>
      <c r="G310" s="37">
        <v>25000</v>
      </c>
      <c r="H310" s="38">
        <v>0</v>
      </c>
      <c r="I310" s="28">
        <v>25</v>
      </c>
      <c r="J310" s="85">
        <v>717.5</v>
      </c>
      <c r="K310" s="86">
        <f t="shared" si="38"/>
        <v>1774.9999999999998</v>
      </c>
      <c r="L310" s="41">
        <f t="shared" si="39"/>
        <v>275</v>
      </c>
      <c r="M310" s="67">
        <v>760</v>
      </c>
      <c r="N310" s="39">
        <f t="shared" si="40"/>
        <v>1772.5000000000002</v>
      </c>
      <c r="O310" s="39"/>
      <c r="P310" s="39">
        <f t="shared" si="41"/>
        <v>1477.5</v>
      </c>
      <c r="Q310" s="28">
        <f t="shared" si="42"/>
        <v>1502.5</v>
      </c>
      <c r="R310" s="39">
        <f t="shared" si="44"/>
        <v>3822.5</v>
      </c>
      <c r="S310" s="39">
        <f t="shared" si="43"/>
        <v>23497.5</v>
      </c>
      <c r="T310" s="42" t="s">
        <v>45</v>
      </c>
    </row>
    <row r="311" spans="1:20" s="12" customFormat="1" x14ac:dyDescent="0.25">
      <c r="A311" s="65">
        <v>306</v>
      </c>
      <c r="B311" s="25" t="s">
        <v>936</v>
      </c>
      <c r="C311" s="97" t="s">
        <v>931</v>
      </c>
      <c r="D311" s="25" t="s">
        <v>371</v>
      </c>
      <c r="E311" s="25" t="s">
        <v>70</v>
      </c>
      <c r="F311" s="26" t="s">
        <v>939</v>
      </c>
      <c r="G311" s="27">
        <v>25000</v>
      </c>
      <c r="H311" s="25">
        <v>0</v>
      </c>
      <c r="I311" s="28">
        <v>25</v>
      </c>
      <c r="J311" s="79">
        <v>717.5</v>
      </c>
      <c r="K311" s="81">
        <f t="shared" si="38"/>
        <v>1774.9999999999998</v>
      </c>
      <c r="L311" s="41">
        <f t="shared" si="39"/>
        <v>275</v>
      </c>
      <c r="M311" s="41">
        <v>760</v>
      </c>
      <c r="N311" s="28">
        <f t="shared" si="40"/>
        <v>1772.5000000000002</v>
      </c>
      <c r="O311" s="28"/>
      <c r="P311" s="28">
        <f t="shared" si="41"/>
        <v>1477.5</v>
      </c>
      <c r="Q311" s="28">
        <f t="shared" si="42"/>
        <v>1502.5</v>
      </c>
      <c r="R311" s="28">
        <f t="shared" si="44"/>
        <v>3822.5</v>
      </c>
      <c r="S311" s="28">
        <f t="shared" si="43"/>
        <v>23497.5</v>
      </c>
      <c r="T311" s="42" t="s">
        <v>45</v>
      </c>
    </row>
    <row r="312" spans="1:20" s="12" customFormat="1" x14ac:dyDescent="0.25">
      <c r="A312" s="65">
        <v>307</v>
      </c>
      <c r="B312" s="25" t="s">
        <v>1038</v>
      </c>
      <c r="C312" s="97" t="s">
        <v>932</v>
      </c>
      <c r="D312" s="25" t="s">
        <v>371</v>
      </c>
      <c r="E312" s="25" t="s">
        <v>945</v>
      </c>
      <c r="F312" s="26" t="s">
        <v>939</v>
      </c>
      <c r="G312" s="27">
        <v>30000</v>
      </c>
      <c r="H312" s="25">
        <v>0</v>
      </c>
      <c r="I312" s="28">
        <v>25</v>
      </c>
      <c r="J312" s="79">
        <v>861</v>
      </c>
      <c r="K312" s="81">
        <f t="shared" si="38"/>
        <v>2130</v>
      </c>
      <c r="L312" s="41">
        <f t="shared" si="39"/>
        <v>330.00000000000006</v>
      </c>
      <c r="M312" s="40">
        <v>912</v>
      </c>
      <c r="N312" s="28">
        <f t="shared" si="40"/>
        <v>2127</v>
      </c>
      <c r="O312" s="28"/>
      <c r="P312" s="28">
        <f t="shared" si="41"/>
        <v>1773</v>
      </c>
      <c r="Q312" s="28">
        <f t="shared" si="42"/>
        <v>1798</v>
      </c>
      <c r="R312" s="28">
        <f t="shared" si="44"/>
        <v>4587</v>
      </c>
      <c r="S312" s="28">
        <f t="shared" ref="S312:S324" si="45">+G312-Q312</f>
        <v>28202</v>
      </c>
      <c r="T312" s="42" t="s">
        <v>45</v>
      </c>
    </row>
    <row r="313" spans="1:20" s="12" customFormat="1" x14ac:dyDescent="0.25">
      <c r="A313" s="65">
        <v>308</v>
      </c>
      <c r="B313" s="25" t="s">
        <v>1047</v>
      </c>
      <c r="C313" s="97" t="s">
        <v>931</v>
      </c>
      <c r="D313" s="25" t="s">
        <v>371</v>
      </c>
      <c r="E313" s="25" t="s">
        <v>123</v>
      </c>
      <c r="F313" s="26" t="s">
        <v>939</v>
      </c>
      <c r="G313" s="37">
        <v>25000</v>
      </c>
      <c r="H313" s="25">
        <v>0</v>
      </c>
      <c r="I313" s="28">
        <v>25</v>
      </c>
      <c r="J313" s="85">
        <v>717.5</v>
      </c>
      <c r="K313" s="86">
        <f t="shared" si="38"/>
        <v>1774.9999999999998</v>
      </c>
      <c r="L313" s="41">
        <f t="shared" si="39"/>
        <v>275</v>
      </c>
      <c r="M313" s="67">
        <v>760</v>
      </c>
      <c r="N313" s="39">
        <f t="shared" si="40"/>
        <v>1772.5000000000002</v>
      </c>
      <c r="O313" s="39"/>
      <c r="P313" s="39">
        <f t="shared" si="41"/>
        <v>1477.5</v>
      </c>
      <c r="Q313" s="28">
        <f t="shared" si="42"/>
        <v>1502.5</v>
      </c>
      <c r="R313" s="39">
        <f t="shared" si="44"/>
        <v>3822.5</v>
      </c>
      <c r="S313" s="39">
        <f t="shared" si="45"/>
        <v>23497.5</v>
      </c>
      <c r="T313" s="42" t="s">
        <v>45</v>
      </c>
    </row>
    <row r="314" spans="1:20" s="12" customFormat="1" x14ac:dyDescent="0.25">
      <c r="A314" s="65">
        <v>309</v>
      </c>
      <c r="B314" s="25" t="s">
        <v>372</v>
      </c>
      <c r="C314" s="97" t="s">
        <v>931</v>
      </c>
      <c r="D314" s="25" t="s">
        <v>371</v>
      </c>
      <c r="E314" s="25" t="s">
        <v>109</v>
      </c>
      <c r="F314" s="26" t="s">
        <v>940</v>
      </c>
      <c r="G314" s="27">
        <v>25000</v>
      </c>
      <c r="H314" s="25">
        <v>0</v>
      </c>
      <c r="I314" s="28">
        <v>25</v>
      </c>
      <c r="J314" s="79">
        <v>717.5</v>
      </c>
      <c r="K314" s="81">
        <f t="shared" si="38"/>
        <v>1774.9999999999998</v>
      </c>
      <c r="L314" s="41">
        <f t="shared" si="39"/>
        <v>275</v>
      </c>
      <c r="M314" s="40">
        <v>760</v>
      </c>
      <c r="N314" s="28">
        <f t="shared" si="40"/>
        <v>1772.5000000000002</v>
      </c>
      <c r="O314" s="28"/>
      <c r="P314" s="28">
        <f t="shared" si="41"/>
        <v>1477.5</v>
      </c>
      <c r="Q314" s="28">
        <f t="shared" si="42"/>
        <v>1502.5</v>
      </c>
      <c r="R314" s="28">
        <f t="shared" si="44"/>
        <v>3822.5</v>
      </c>
      <c r="S314" s="28">
        <f t="shared" si="45"/>
        <v>23497.5</v>
      </c>
      <c r="T314" s="42" t="s">
        <v>45</v>
      </c>
    </row>
    <row r="315" spans="1:20" s="12" customFormat="1" x14ac:dyDescent="0.25">
      <c r="A315" s="65">
        <v>310</v>
      </c>
      <c r="B315" s="25" t="s">
        <v>480</v>
      </c>
      <c r="C315" s="97" t="s">
        <v>931</v>
      </c>
      <c r="D315" s="25" t="s">
        <v>371</v>
      </c>
      <c r="E315" s="25" t="s">
        <v>70</v>
      </c>
      <c r="F315" s="26" t="s">
        <v>939</v>
      </c>
      <c r="G315" s="27">
        <v>25000</v>
      </c>
      <c r="H315" s="25">
        <v>0</v>
      </c>
      <c r="I315" s="28">
        <v>25</v>
      </c>
      <c r="J315" s="79">
        <v>717.5</v>
      </c>
      <c r="K315" s="81">
        <f t="shared" si="38"/>
        <v>1774.9999999999998</v>
      </c>
      <c r="L315" s="41">
        <f t="shared" si="39"/>
        <v>275</v>
      </c>
      <c r="M315" s="40">
        <v>760</v>
      </c>
      <c r="N315" s="28">
        <f t="shared" si="40"/>
        <v>1772.5000000000002</v>
      </c>
      <c r="O315" s="28"/>
      <c r="P315" s="28">
        <f t="shared" si="41"/>
        <v>1477.5</v>
      </c>
      <c r="Q315" s="28">
        <f t="shared" si="42"/>
        <v>1502.5</v>
      </c>
      <c r="R315" s="28">
        <f t="shared" si="44"/>
        <v>3822.5</v>
      </c>
      <c r="S315" s="28">
        <f t="shared" si="45"/>
        <v>23497.5</v>
      </c>
      <c r="T315" s="42" t="s">
        <v>45</v>
      </c>
    </row>
    <row r="316" spans="1:20" s="12" customFormat="1" x14ac:dyDescent="0.25">
      <c r="A316" s="65">
        <v>311</v>
      </c>
      <c r="B316" s="25" t="s">
        <v>902</v>
      </c>
      <c r="C316" s="97" t="s">
        <v>932</v>
      </c>
      <c r="D316" s="25" t="s">
        <v>371</v>
      </c>
      <c r="E316" s="25" t="s">
        <v>194</v>
      </c>
      <c r="F316" s="26" t="s">
        <v>939</v>
      </c>
      <c r="G316" s="27">
        <v>24000</v>
      </c>
      <c r="H316" s="25">
        <v>0</v>
      </c>
      <c r="I316" s="28">
        <v>25</v>
      </c>
      <c r="J316" s="79">
        <v>688.8</v>
      </c>
      <c r="K316" s="81">
        <f t="shared" si="38"/>
        <v>1703.9999999999998</v>
      </c>
      <c r="L316" s="41">
        <f t="shared" si="39"/>
        <v>264</v>
      </c>
      <c r="M316" s="40">
        <v>729.6</v>
      </c>
      <c r="N316" s="28">
        <f t="shared" si="40"/>
        <v>1701.6000000000001</v>
      </c>
      <c r="O316" s="28"/>
      <c r="P316" s="28">
        <f t="shared" si="41"/>
        <v>1418.4</v>
      </c>
      <c r="Q316" s="28">
        <f t="shared" si="42"/>
        <v>1443.4</v>
      </c>
      <c r="R316" s="28">
        <f t="shared" si="44"/>
        <v>3669.6</v>
      </c>
      <c r="S316" s="28">
        <f t="shared" si="45"/>
        <v>22556.6</v>
      </c>
      <c r="T316" s="42" t="s">
        <v>45</v>
      </c>
    </row>
    <row r="317" spans="1:20" s="12" customFormat="1" x14ac:dyDescent="0.25">
      <c r="A317" s="65">
        <v>312</v>
      </c>
      <c r="B317" s="25" t="s">
        <v>375</v>
      </c>
      <c r="C317" s="97" t="s">
        <v>931</v>
      </c>
      <c r="D317" s="25" t="s">
        <v>373</v>
      </c>
      <c r="E317" s="25" t="s">
        <v>101</v>
      </c>
      <c r="F317" s="26" t="s">
        <v>940</v>
      </c>
      <c r="G317" s="27">
        <v>55000</v>
      </c>
      <c r="H317" s="27">
        <v>2559.6799999999998</v>
      </c>
      <c r="I317" s="28">
        <v>25</v>
      </c>
      <c r="J317" s="79">
        <v>1578.5</v>
      </c>
      <c r="K317" s="81">
        <f t="shared" si="38"/>
        <v>3904.9999999999995</v>
      </c>
      <c r="L317" s="41">
        <f t="shared" si="39"/>
        <v>605.00000000000011</v>
      </c>
      <c r="M317" s="40">
        <v>1672</v>
      </c>
      <c r="N317" s="28">
        <f t="shared" si="40"/>
        <v>3899.5000000000005</v>
      </c>
      <c r="O317" s="28"/>
      <c r="P317" s="28">
        <f t="shared" si="41"/>
        <v>3250.5</v>
      </c>
      <c r="Q317" s="28">
        <f t="shared" si="42"/>
        <v>5835.18</v>
      </c>
      <c r="R317" s="28">
        <f t="shared" si="44"/>
        <v>8409.5</v>
      </c>
      <c r="S317" s="28">
        <f t="shared" si="45"/>
        <v>49164.82</v>
      </c>
      <c r="T317" s="42" t="s">
        <v>45</v>
      </c>
    </row>
    <row r="318" spans="1:20" s="12" customFormat="1" x14ac:dyDescent="0.25">
      <c r="A318" s="65">
        <v>313</v>
      </c>
      <c r="B318" s="25" t="s">
        <v>374</v>
      </c>
      <c r="C318" s="97" t="s">
        <v>931</v>
      </c>
      <c r="D318" s="25" t="s">
        <v>373</v>
      </c>
      <c r="E318" s="25" t="s">
        <v>101</v>
      </c>
      <c r="F318" s="26" t="s">
        <v>940</v>
      </c>
      <c r="G318" s="27">
        <v>35000</v>
      </c>
      <c r="H318" s="25">
        <v>0</v>
      </c>
      <c r="I318" s="28">
        <v>25</v>
      </c>
      <c r="J318" s="79">
        <v>1004.5</v>
      </c>
      <c r="K318" s="81">
        <f t="shared" si="38"/>
        <v>2485</v>
      </c>
      <c r="L318" s="41">
        <f t="shared" si="39"/>
        <v>385.00000000000006</v>
      </c>
      <c r="M318" s="40">
        <v>1064</v>
      </c>
      <c r="N318" s="28">
        <f t="shared" si="40"/>
        <v>2481.5</v>
      </c>
      <c r="O318" s="28"/>
      <c r="P318" s="28">
        <f t="shared" si="41"/>
        <v>2068.5</v>
      </c>
      <c r="Q318" s="28">
        <f t="shared" si="42"/>
        <v>2093.5</v>
      </c>
      <c r="R318" s="28">
        <f t="shared" si="44"/>
        <v>5351.5</v>
      </c>
      <c r="S318" s="28">
        <f t="shared" si="45"/>
        <v>32906.5</v>
      </c>
      <c r="T318" s="42" t="s">
        <v>45</v>
      </c>
    </row>
    <row r="319" spans="1:20" s="12" customFormat="1" x14ac:dyDescent="0.25">
      <c r="A319" s="65">
        <v>314</v>
      </c>
      <c r="B319" s="25" t="s">
        <v>376</v>
      </c>
      <c r="C319" s="97" t="s">
        <v>932</v>
      </c>
      <c r="D319" s="25" t="s">
        <v>373</v>
      </c>
      <c r="E319" s="25" t="s">
        <v>37</v>
      </c>
      <c r="F319" s="26" t="s">
        <v>940</v>
      </c>
      <c r="G319" s="27">
        <v>25000</v>
      </c>
      <c r="H319" s="25">
        <v>0</v>
      </c>
      <c r="I319" s="28">
        <v>25</v>
      </c>
      <c r="J319" s="79">
        <v>717.5</v>
      </c>
      <c r="K319" s="81">
        <f t="shared" si="38"/>
        <v>1774.9999999999998</v>
      </c>
      <c r="L319" s="41">
        <f t="shared" si="39"/>
        <v>275</v>
      </c>
      <c r="M319" s="40">
        <v>760</v>
      </c>
      <c r="N319" s="28">
        <f t="shared" si="40"/>
        <v>1772.5000000000002</v>
      </c>
      <c r="O319" s="28"/>
      <c r="P319" s="28">
        <f t="shared" si="41"/>
        <v>1477.5</v>
      </c>
      <c r="Q319" s="28">
        <f t="shared" si="42"/>
        <v>1502.5</v>
      </c>
      <c r="R319" s="28">
        <f t="shared" si="44"/>
        <v>3822.5</v>
      </c>
      <c r="S319" s="28">
        <f t="shared" si="45"/>
        <v>23497.5</v>
      </c>
      <c r="T319" s="42" t="s">
        <v>45</v>
      </c>
    </row>
    <row r="320" spans="1:20" s="12" customFormat="1" x14ac:dyDescent="0.25">
      <c r="A320" s="65">
        <v>315</v>
      </c>
      <c r="B320" s="25" t="s">
        <v>379</v>
      </c>
      <c r="C320" s="97" t="s">
        <v>931</v>
      </c>
      <c r="D320" s="25" t="s">
        <v>355</v>
      </c>
      <c r="E320" s="25" t="s">
        <v>198</v>
      </c>
      <c r="F320" s="26" t="s">
        <v>940</v>
      </c>
      <c r="G320" s="27">
        <v>85000</v>
      </c>
      <c r="H320" s="27">
        <v>6861.53</v>
      </c>
      <c r="I320" s="28">
        <v>25</v>
      </c>
      <c r="J320" s="79">
        <v>2439.5</v>
      </c>
      <c r="K320" s="81">
        <f t="shared" si="38"/>
        <v>6034.9999999999991</v>
      </c>
      <c r="L320" s="41">
        <f t="shared" si="39"/>
        <v>935.00000000000011</v>
      </c>
      <c r="M320" s="40">
        <v>2584</v>
      </c>
      <c r="N320" s="28">
        <f t="shared" si="40"/>
        <v>6026.5</v>
      </c>
      <c r="O320" s="28"/>
      <c r="P320" s="28">
        <f t="shared" si="41"/>
        <v>5023.5</v>
      </c>
      <c r="Q320" s="28">
        <f t="shared" si="42"/>
        <v>11910.029999999999</v>
      </c>
      <c r="R320" s="28">
        <f t="shared" si="44"/>
        <v>12996.5</v>
      </c>
      <c r="S320" s="28">
        <f t="shared" si="45"/>
        <v>73089.97</v>
      </c>
      <c r="T320" s="42" t="s">
        <v>45</v>
      </c>
    </row>
    <row r="321" spans="1:20" s="12" customFormat="1" x14ac:dyDescent="0.25">
      <c r="A321" s="65">
        <v>316</v>
      </c>
      <c r="B321" s="25" t="s">
        <v>378</v>
      </c>
      <c r="C321" s="97" t="s">
        <v>931</v>
      </c>
      <c r="D321" s="25" t="s">
        <v>355</v>
      </c>
      <c r="E321" s="25" t="s">
        <v>399</v>
      </c>
      <c r="F321" s="26" t="s">
        <v>940</v>
      </c>
      <c r="G321" s="27">
        <v>60000</v>
      </c>
      <c r="H321" s="27">
        <v>3143.58</v>
      </c>
      <c r="I321" s="28">
        <v>25</v>
      </c>
      <c r="J321" s="79">
        <v>1722</v>
      </c>
      <c r="K321" s="81">
        <f t="shared" si="38"/>
        <v>4260</v>
      </c>
      <c r="L321" s="41">
        <f t="shared" si="39"/>
        <v>660.00000000000011</v>
      </c>
      <c r="M321" s="40">
        <v>1824</v>
      </c>
      <c r="N321" s="28">
        <f t="shared" si="40"/>
        <v>4254</v>
      </c>
      <c r="O321" s="28"/>
      <c r="P321" s="28">
        <f t="shared" si="41"/>
        <v>3546</v>
      </c>
      <c r="Q321" s="28">
        <f t="shared" si="42"/>
        <v>6714.58</v>
      </c>
      <c r="R321" s="28">
        <f t="shared" si="44"/>
        <v>9174</v>
      </c>
      <c r="S321" s="28">
        <f t="shared" si="45"/>
        <v>53285.42</v>
      </c>
      <c r="T321" s="42" t="s">
        <v>45</v>
      </c>
    </row>
    <row r="322" spans="1:20" s="12" customFormat="1" x14ac:dyDescent="0.25">
      <c r="A322" s="65">
        <v>317</v>
      </c>
      <c r="B322" s="25" t="s">
        <v>377</v>
      </c>
      <c r="C322" s="97" t="s">
        <v>931</v>
      </c>
      <c r="D322" s="25" t="s">
        <v>355</v>
      </c>
      <c r="E322" s="25" t="s">
        <v>401</v>
      </c>
      <c r="F322" s="26" t="s">
        <v>940</v>
      </c>
      <c r="G322" s="27">
        <v>46000</v>
      </c>
      <c r="H322" s="79">
        <v>1289.46</v>
      </c>
      <c r="I322" s="28">
        <v>25</v>
      </c>
      <c r="J322" s="79">
        <v>1320.2</v>
      </c>
      <c r="K322" s="81">
        <f t="shared" si="38"/>
        <v>3265.9999999999995</v>
      </c>
      <c r="L322" s="41">
        <f t="shared" si="39"/>
        <v>506.00000000000006</v>
      </c>
      <c r="M322" s="40">
        <v>1398.4</v>
      </c>
      <c r="N322" s="28">
        <f t="shared" si="40"/>
        <v>3261.4</v>
      </c>
      <c r="O322" s="28"/>
      <c r="P322" s="28">
        <f t="shared" si="41"/>
        <v>2718.6000000000004</v>
      </c>
      <c r="Q322" s="28">
        <f t="shared" si="42"/>
        <v>4033.06</v>
      </c>
      <c r="R322" s="28">
        <f t="shared" si="44"/>
        <v>7033.4</v>
      </c>
      <c r="S322" s="28">
        <f t="shared" si="45"/>
        <v>41966.94</v>
      </c>
      <c r="T322" s="42" t="s">
        <v>45</v>
      </c>
    </row>
    <row r="323" spans="1:20" s="12" customFormat="1" x14ac:dyDescent="0.25">
      <c r="A323" s="65">
        <v>318</v>
      </c>
      <c r="B323" s="25" t="s">
        <v>329</v>
      </c>
      <c r="C323" s="97" t="s">
        <v>931</v>
      </c>
      <c r="D323" s="25" t="s">
        <v>328</v>
      </c>
      <c r="E323" s="25" t="s">
        <v>143</v>
      </c>
      <c r="F323" s="26" t="s">
        <v>939</v>
      </c>
      <c r="G323" s="27">
        <v>25000</v>
      </c>
      <c r="H323" s="25">
        <v>0</v>
      </c>
      <c r="I323" s="28">
        <v>25</v>
      </c>
      <c r="J323" s="79">
        <v>717.5</v>
      </c>
      <c r="K323" s="81">
        <f t="shared" si="38"/>
        <v>1774.9999999999998</v>
      </c>
      <c r="L323" s="41">
        <f t="shared" si="39"/>
        <v>275</v>
      </c>
      <c r="M323" s="40">
        <v>760</v>
      </c>
      <c r="N323" s="28">
        <f t="shared" si="40"/>
        <v>1772.5000000000002</v>
      </c>
      <c r="O323" s="28"/>
      <c r="P323" s="28">
        <f t="shared" si="41"/>
        <v>1477.5</v>
      </c>
      <c r="Q323" s="28">
        <f t="shared" si="42"/>
        <v>1502.5</v>
      </c>
      <c r="R323" s="28">
        <f t="shared" si="44"/>
        <v>3822.5</v>
      </c>
      <c r="S323" s="28">
        <f t="shared" si="45"/>
        <v>23497.5</v>
      </c>
      <c r="T323" s="42" t="s">
        <v>45</v>
      </c>
    </row>
    <row r="324" spans="1:20" s="12" customFormat="1" x14ac:dyDescent="0.25">
      <c r="A324" s="65">
        <v>319</v>
      </c>
      <c r="B324" s="25" t="s">
        <v>330</v>
      </c>
      <c r="C324" s="97" t="s">
        <v>931</v>
      </c>
      <c r="D324" s="25" t="s">
        <v>328</v>
      </c>
      <c r="E324" s="25" t="s">
        <v>401</v>
      </c>
      <c r="F324" s="26" t="s">
        <v>939</v>
      </c>
      <c r="G324" s="27">
        <v>46000</v>
      </c>
      <c r="H324" s="79">
        <v>1032.1400000000001</v>
      </c>
      <c r="I324" s="28">
        <v>25</v>
      </c>
      <c r="J324" s="79">
        <v>1320.2</v>
      </c>
      <c r="K324" s="81">
        <f t="shared" si="38"/>
        <v>3265.9999999999995</v>
      </c>
      <c r="L324" s="41">
        <f t="shared" si="39"/>
        <v>506.00000000000006</v>
      </c>
      <c r="M324" s="40">
        <v>1398.4</v>
      </c>
      <c r="N324" s="28">
        <f t="shared" si="40"/>
        <v>3261.4</v>
      </c>
      <c r="O324" s="28"/>
      <c r="P324" s="28">
        <f t="shared" si="41"/>
        <v>2718.6000000000004</v>
      </c>
      <c r="Q324" s="28">
        <f t="shared" si="42"/>
        <v>3775.7400000000002</v>
      </c>
      <c r="R324" s="28">
        <f t="shared" si="44"/>
        <v>7033.4</v>
      </c>
      <c r="S324" s="28">
        <f t="shared" si="45"/>
        <v>42224.26</v>
      </c>
      <c r="T324" s="42" t="s">
        <v>45</v>
      </c>
    </row>
    <row r="325" spans="1:20" s="22" customFormat="1" x14ac:dyDescent="0.25">
      <c r="A325" s="65">
        <v>320</v>
      </c>
      <c r="B325" s="25" t="s">
        <v>136</v>
      </c>
      <c r="C325" s="97" t="s">
        <v>931</v>
      </c>
      <c r="D325" s="25" t="s">
        <v>328</v>
      </c>
      <c r="E325" s="25" t="s">
        <v>399</v>
      </c>
      <c r="F325" s="26" t="s">
        <v>939</v>
      </c>
      <c r="G325" s="27">
        <v>25000</v>
      </c>
      <c r="H325" s="25">
        <v>0</v>
      </c>
      <c r="I325" s="28">
        <v>25</v>
      </c>
      <c r="J325" s="79">
        <v>717.5</v>
      </c>
      <c r="K325" s="81">
        <f t="shared" si="38"/>
        <v>1774.9999999999998</v>
      </c>
      <c r="L325" s="41">
        <f t="shared" si="39"/>
        <v>275</v>
      </c>
      <c r="M325" s="40">
        <v>760</v>
      </c>
      <c r="N325" s="28">
        <f t="shared" si="40"/>
        <v>1772.5000000000002</v>
      </c>
      <c r="O325" s="28"/>
      <c r="P325" s="28">
        <f t="shared" si="41"/>
        <v>1477.5</v>
      </c>
      <c r="Q325" s="28">
        <f t="shared" si="42"/>
        <v>1502.5</v>
      </c>
      <c r="R325" s="28">
        <f t="shared" si="44"/>
        <v>3822.5</v>
      </c>
      <c r="S325" s="28">
        <v>14372.87</v>
      </c>
      <c r="T325" s="42" t="s">
        <v>45</v>
      </c>
    </row>
    <row r="326" spans="1:20" s="12" customFormat="1" x14ac:dyDescent="0.25">
      <c r="A326" s="65">
        <v>321</v>
      </c>
      <c r="B326" s="25" t="s">
        <v>987</v>
      </c>
      <c r="C326" s="97" t="s">
        <v>931</v>
      </c>
      <c r="D326" s="25" t="s">
        <v>328</v>
      </c>
      <c r="E326" s="25" t="s">
        <v>988</v>
      </c>
      <c r="F326" s="26" t="s">
        <v>939</v>
      </c>
      <c r="G326" s="27">
        <v>25000</v>
      </c>
      <c r="H326" s="25">
        <v>0</v>
      </c>
      <c r="I326" s="28">
        <v>25</v>
      </c>
      <c r="J326" s="79">
        <v>717.5</v>
      </c>
      <c r="K326" s="81">
        <f t="shared" ref="K326:K389" si="46">+G326*7.1%</f>
        <v>1774.9999999999998</v>
      </c>
      <c r="L326" s="41">
        <f t="shared" ref="L326:L389" si="47">+G326*1.1%</f>
        <v>275</v>
      </c>
      <c r="M326" s="40">
        <v>760</v>
      </c>
      <c r="N326" s="28">
        <f t="shared" ref="N326:N389" si="48">+G326*7.09%</f>
        <v>1772.5000000000002</v>
      </c>
      <c r="O326" s="28"/>
      <c r="P326" s="28">
        <f t="shared" si="41"/>
        <v>1477.5</v>
      </c>
      <c r="Q326" s="28">
        <f t="shared" si="42"/>
        <v>1502.5</v>
      </c>
      <c r="R326" s="28">
        <f t="shared" si="44"/>
        <v>3822.5</v>
      </c>
      <c r="S326" s="28">
        <f t="shared" ref="S326:S389" si="49">+G326-Q326</f>
        <v>23497.5</v>
      </c>
      <c r="T326" s="42" t="s">
        <v>45</v>
      </c>
    </row>
    <row r="327" spans="1:20" s="12" customFormat="1" x14ac:dyDescent="0.25">
      <c r="A327" s="65">
        <v>322</v>
      </c>
      <c r="B327" s="25" t="s">
        <v>331</v>
      </c>
      <c r="C327" s="97" t="s">
        <v>931</v>
      </c>
      <c r="D327" s="25" t="s">
        <v>328</v>
      </c>
      <c r="E327" s="25" t="s">
        <v>399</v>
      </c>
      <c r="F327" s="26" t="s">
        <v>939</v>
      </c>
      <c r="G327" s="27">
        <v>46000</v>
      </c>
      <c r="H327" s="79">
        <v>1032.1400000000001</v>
      </c>
      <c r="I327" s="28">
        <v>25</v>
      </c>
      <c r="J327" s="79">
        <v>1320.2</v>
      </c>
      <c r="K327" s="81">
        <f t="shared" si="46"/>
        <v>3265.9999999999995</v>
      </c>
      <c r="L327" s="41">
        <f t="shared" si="47"/>
        <v>506.00000000000006</v>
      </c>
      <c r="M327" s="40">
        <v>1398.4</v>
      </c>
      <c r="N327" s="28">
        <f t="shared" si="48"/>
        <v>3261.4</v>
      </c>
      <c r="O327" s="28"/>
      <c r="P327" s="28">
        <f t="shared" si="41"/>
        <v>2718.6000000000004</v>
      </c>
      <c r="Q327" s="28">
        <f t="shared" si="42"/>
        <v>3775.7400000000002</v>
      </c>
      <c r="R327" s="28">
        <f t="shared" si="44"/>
        <v>7033.4</v>
      </c>
      <c r="S327" s="28">
        <f t="shared" si="49"/>
        <v>42224.26</v>
      </c>
      <c r="T327" s="42" t="s">
        <v>45</v>
      </c>
    </row>
    <row r="328" spans="1:20" s="12" customFormat="1" x14ac:dyDescent="0.25">
      <c r="A328" s="65">
        <v>323</v>
      </c>
      <c r="B328" s="25" t="s">
        <v>348</v>
      </c>
      <c r="C328" s="97" t="s">
        <v>931</v>
      </c>
      <c r="D328" s="25" t="s">
        <v>347</v>
      </c>
      <c r="E328" s="25" t="s">
        <v>169</v>
      </c>
      <c r="F328" s="26" t="s">
        <v>940</v>
      </c>
      <c r="G328" s="27">
        <v>46000</v>
      </c>
      <c r="H328" s="27">
        <v>1289.46</v>
      </c>
      <c r="I328" s="28">
        <v>25</v>
      </c>
      <c r="J328" s="79">
        <v>1320.2</v>
      </c>
      <c r="K328" s="81">
        <f t="shared" si="46"/>
        <v>3265.9999999999995</v>
      </c>
      <c r="L328" s="41">
        <f t="shared" si="47"/>
        <v>506.00000000000006</v>
      </c>
      <c r="M328" s="40">
        <v>1398.4</v>
      </c>
      <c r="N328" s="28">
        <f t="shared" si="48"/>
        <v>3261.4</v>
      </c>
      <c r="O328" s="28"/>
      <c r="P328" s="28">
        <f t="shared" si="41"/>
        <v>2718.6000000000004</v>
      </c>
      <c r="Q328" s="28">
        <f t="shared" si="42"/>
        <v>4033.06</v>
      </c>
      <c r="R328" s="28">
        <f t="shared" si="44"/>
        <v>7033.4</v>
      </c>
      <c r="S328" s="28">
        <f t="shared" si="49"/>
        <v>41966.94</v>
      </c>
      <c r="T328" s="42" t="s">
        <v>45</v>
      </c>
    </row>
    <row r="329" spans="1:20" s="12" customFormat="1" x14ac:dyDescent="0.25">
      <c r="A329" s="65">
        <v>324</v>
      </c>
      <c r="B329" s="25" t="s">
        <v>349</v>
      </c>
      <c r="C329" s="97" t="s">
        <v>932</v>
      </c>
      <c r="D329" s="25" t="s">
        <v>347</v>
      </c>
      <c r="E329" s="25" t="s">
        <v>37</v>
      </c>
      <c r="F329" s="26" t="s">
        <v>940</v>
      </c>
      <c r="G329" s="27">
        <v>25000</v>
      </c>
      <c r="H329" s="25">
        <v>0</v>
      </c>
      <c r="I329" s="28">
        <v>25</v>
      </c>
      <c r="J329" s="79">
        <v>717.5</v>
      </c>
      <c r="K329" s="81">
        <f t="shared" si="46"/>
        <v>1774.9999999999998</v>
      </c>
      <c r="L329" s="41">
        <f t="shared" si="47"/>
        <v>275</v>
      </c>
      <c r="M329" s="40">
        <v>760</v>
      </c>
      <c r="N329" s="28">
        <f t="shared" si="48"/>
        <v>1772.5000000000002</v>
      </c>
      <c r="O329" s="28"/>
      <c r="P329" s="28">
        <f t="shared" si="41"/>
        <v>1477.5</v>
      </c>
      <c r="Q329" s="28">
        <f t="shared" si="42"/>
        <v>1502.5</v>
      </c>
      <c r="R329" s="28">
        <f t="shared" si="44"/>
        <v>3822.5</v>
      </c>
      <c r="S329" s="28">
        <f t="shared" si="49"/>
        <v>23497.5</v>
      </c>
      <c r="T329" s="42" t="s">
        <v>45</v>
      </c>
    </row>
    <row r="330" spans="1:20" s="12" customFormat="1" x14ac:dyDescent="0.25">
      <c r="A330" s="65">
        <v>325</v>
      </c>
      <c r="B330" s="25" t="s">
        <v>967</v>
      </c>
      <c r="C330" s="97" t="s">
        <v>931</v>
      </c>
      <c r="D330" s="25" t="s">
        <v>347</v>
      </c>
      <c r="E330" s="25" t="s">
        <v>143</v>
      </c>
      <c r="F330" s="26" t="s">
        <v>939</v>
      </c>
      <c r="G330" s="27">
        <v>25000</v>
      </c>
      <c r="H330" s="25">
        <v>0</v>
      </c>
      <c r="I330" s="28">
        <v>25</v>
      </c>
      <c r="J330" s="79">
        <v>717.5</v>
      </c>
      <c r="K330" s="81">
        <f t="shared" si="46"/>
        <v>1774.9999999999998</v>
      </c>
      <c r="L330" s="41">
        <f t="shared" si="47"/>
        <v>275</v>
      </c>
      <c r="M330" s="40">
        <v>760</v>
      </c>
      <c r="N330" s="28">
        <f t="shared" si="48"/>
        <v>1772.5000000000002</v>
      </c>
      <c r="O330" s="28"/>
      <c r="P330" s="28">
        <f t="shared" ref="P330:P393" si="50">+J330+M330</f>
        <v>1477.5</v>
      </c>
      <c r="Q330" s="28">
        <f t="shared" si="42"/>
        <v>1502.5</v>
      </c>
      <c r="R330" s="39">
        <f t="shared" si="44"/>
        <v>3822.5</v>
      </c>
      <c r="S330" s="39">
        <f t="shared" si="49"/>
        <v>23497.5</v>
      </c>
      <c r="T330" s="42" t="s">
        <v>45</v>
      </c>
    </row>
    <row r="331" spans="1:20" s="12" customFormat="1" x14ac:dyDescent="0.25">
      <c r="A331" s="65">
        <v>326</v>
      </c>
      <c r="B331" s="25" t="s">
        <v>350</v>
      </c>
      <c r="C331" s="97" t="s">
        <v>931</v>
      </c>
      <c r="D331" s="25" t="s">
        <v>347</v>
      </c>
      <c r="E331" s="25" t="s">
        <v>401</v>
      </c>
      <c r="F331" s="26" t="s">
        <v>940</v>
      </c>
      <c r="G331" s="27">
        <v>90000</v>
      </c>
      <c r="H331" s="27">
        <v>8895.39</v>
      </c>
      <c r="I331" s="28">
        <v>25</v>
      </c>
      <c r="J331" s="79">
        <v>2583</v>
      </c>
      <c r="K331" s="81">
        <f t="shared" si="46"/>
        <v>6389.9999999999991</v>
      </c>
      <c r="L331" s="41">
        <f t="shared" si="47"/>
        <v>990.00000000000011</v>
      </c>
      <c r="M331" s="40">
        <v>2736</v>
      </c>
      <c r="N331" s="28">
        <f t="shared" si="48"/>
        <v>6381</v>
      </c>
      <c r="O331" s="28"/>
      <c r="P331" s="28">
        <f t="shared" si="50"/>
        <v>5319</v>
      </c>
      <c r="Q331" s="28">
        <f t="shared" si="42"/>
        <v>14239.39</v>
      </c>
      <c r="R331" s="28">
        <f t="shared" si="44"/>
        <v>13761</v>
      </c>
      <c r="S331" s="28">
        <f t="shared" si="49"/>
        <v>75760.61</v>
      </c>
      <c r="T331" s="42" t="s">
        <v>45</v>
      </c>
    </row>
    <row r="332" spans="1:20" s="12" customFormat="1" x14ac:dyDescent="0.25">
      <c r="A332" s="65">
        <v>327</v>
      </c>
      <c r="B332" s="25" t="s">
        <v>1103</v>
      </c>
      <c r="C332" s="97" t="s">
        <v>931</v>
      </c>
      <c r="D332" s="25" t="s">
        <v>1102</v>
      </c>
      <c r="E332" s="25" t="s">
        <v>197</v>
      </c>
      <c r="F332" s="26" t="s">
        <v>935</v>
      </c>
      <c r="G332" s="27">
        <v>16000</v>
      </c>
      <c r="H332" s="25">
        <v>0</v>
      </c>
      <c r="I332" s="28">
        <v>25</v>
      </c>
      <c r="J332" s="79">
        <v>459.2</v>
      </c>
      <c r="K332" s="81">
        <f t="shared" si="46"/>
        <v>1136</v>
      </c>
      <c r="L332" s="41">
        <f t="shared" si="47"/>
        <v>176.00000000000003</v>
      </c>
      <c r="M332" s="40">
        <v>486.4</v>
      </c>
      <c r="N332" s="28">
        <f t="shared" si="48"/>
        <v>1134.4000000000001</v>
      </c>
      <c r="O332" s="28"/>
      <c r="P332" s="28">
        <f t="shared" si="50"/>
        <v>945.59999999999991</v>
      </c>
      <c r="Q332" s="28">
        <f t="shared" si="42"/>
        <v>970.59999999999991</v>
      </c>
      <c r="R332" s="28">
        <f t="shared" si="44"/>
        <v>2446.4</v>
      </c>
      <c r="S332" s="28">
        <f t="shared" si="49"/>
        <v>15029.4</v>
      </c>
      <c r="T332" s="42" t="s">
        <v>45</v>
      </c>
    </row>
    <row r="333" spans="1:20" s="12" customFormat="1" x14ac:dyDescent="0.25">
      <c r="A333" s="65">
        <v>328</v>
      </c>
      <c r="B333" s="25" t="s">
        <v>337</v>
      </c>
      <c r="C333" s="97" t="s">
        <v>931</v>
      </c>
      <c r="D333" s="25" t="s">
        <v>336</v>
      </c>
      <c r="E333" s="25" t="s">
        <v>401</v>
      </c>
      <c r="F333" s="26" t="s">
        <v>940</v>
      </c>
      <c r="G333" s="27">
        <v>46000</v>
      </c>
      <c r="H333" s="27">
        <v>1289.46</v>
      </c>
      <c r="I333" s="28">
        <v>25</v>
      </c>
      <c r="J333" s="79">
        <v>1320.2</v>
      </c>
      <c r="K333" s="81">
        <f t="shared" si="46"/>
        <v>3265.9999999999995</v>
      </c>
      <c r="L333" s="41">
        <f t="shared" si="47"/>
        <v>506.00000000000006</v>
      </c>
      <c r="M333" s="40">
        <v>1398.4</v>
      </c>
      <c r="N333" s="28">
        <f t="shared" si="48"/>
        <v>3261.4</v>
      </c>
      <c r="O333" s="28"/>
      <c r="P333" s="28">
        <f t="shared" si="50"/>
        <v>2718.6000000000004</v>
      </c>
      <c r="Q333" s="28">
        <f t="shared" si="42"/>
        <v>4033.06</v>
      </c>
      <c r="R333" s="28">
        <f t="shared" si="44"/>
        <v>7033.4</v>
      </c>
      <c r="S333" s="28">
        <f t="shared" si="49"/>
        <v>41966.94</v>
      </c>
      <c r="T333" s="42" t="s">
        <v>45</v>
      </c>
    </row>
    <row r="334" spans="1:20" s="12" customFormat="1" x14ac:dyDescent="0.25">
      <c r="A334" s="65">
        <v>329</v>
      </c>
      <c r="B334" s="25" t="s">
        <v>338</v>
      </c>
      <c r="C334" s="97" t="s">
        <v>931</v>
      </c>
      <c r="D334" s="25" t="s">
        <v>336</v>
      </c>
      <c r="E334" s="25" t="s">
        <v>399</v>
      </c>
      <c r="F334" s="26" t="s">
        <v>939</v>
      </c>
      <c r="G334" s="27">
        <v>46000</v>
      </c>
      <c r="H334" s="25">
        <v>774.82</v>
      </c>
      <c r="I334" s="28">
        <v>25</v>
      </c>
      <c r="J334" s="79">
        <v>1320.2</v>
      </c>
      <c r="K334" s="81">
        <f t="shared" si="46"/>
        <v>3265.9999999999995</v>
      </c>
      <c r="L334" s="41">
        <f t="shared" si="47"/>
        <v>506.00000000000006</v>
      </c>
      <c r="M334" s="40">
        <v>1398.4</v>
      </c>
      <c r="N334" s="28">
        <f t="shared" si="48"/>
        <v>3261.4</v>
      </c>
      <c r="O334" s="28"/>
      <c r="P334" s="28">
        <f t="shared" si="50"/>
        <v>2718.6000000000004</v>
      </c>
      <c r="Q334" s="28">
        <f t="shared" si="42"/>
        <v>3518.42</v>
      </c>
      <c r="R334" s="28">
        <f t="shared" si="44"/>
        <v>7033.4</v>
      </c>
      <c r="S334" s="28">
        <f t="shared" si="49"/>
        <v>42481.58</v>
      </c>
      <c r="T334" s="42" t="s">
        <v>45</v>
      </c>
    </row>
    <row r="335" spans="1:20" s="12" customFormat="1" x14ac:dyDescent="0.25">
      <c r="A335" s="65">
        <v>330</v>
      </c>
      <c r="B335" s="25" t="s">
        <v>339</v>
      </c>
      <c r="C335" s="97" t="s">
        <v>931</v>
      </c>
      <c r="D335" s="25" t="s">
        <v>336</v>
      </c>
      <c r="E335" s="25" t="s">
        <v>399</v>
      </c>
      <c r="F335" s="26" t="s">
        <v>940</v>
      </c>
      <c r="G335" s="27">
        <v>46000</v>
      </c>
      <c r="H335" s="79">
        <v>1289.46</v>
      </c>
      <c r="I335" s="28">
        <v>25</v>
      </c>
      <c r="J335" s="79">
        <v>1320.2</v>
      </c>
      <c r="K335" s="81">
        <f t="shared" si="46"/>
        <v>3265.9999999999995</v>
      </c>
      <c r="L335" s="41">
        <f t="shared" si="47"/>
        <v>506.00000000000006</v>
      </c>
      <c r="M335" s="40">
        <v>1398.4</v>
      </c>
      <c r="N335" s="28">
        <f t="shared" si="48"/>
        <v>3261.4</v>
      </c>
      <c r="O335" s="28"/>
      <c r="P335" s="28">
        <f t="shared" si="50"/>
        <v>2718.6000000000004</v>
      </c>
      <c r="Q335" s="28">
        <f t="shared" si="42"/>
        <v>4033.06</v>
      </c>
      <c r="R335" s="28">
        <f t="shared" si="44"/>
        <v>7033.4</v>
      </c>
      <c r="S335" s="28">
        <f t="shared" si="49"/>
        <v>41966.94</v>
      </c>
      <c r="T335" s="42" t="s">
        <v>45</v>
      </c>
    </row>
    <row r="336" spans="1:20" s="12" customFormat="1" x14ac:dyDescent="0.25">
      <c r="A336" s="65">
        <v>331</v>
      </c>
      <c r="B336" s="25" t="s">
        <v>340</v>
      </c>
      <c r="C336" s="97" t="s">
        <v>931</v>
      </c>
      <c r="D336" s="25" t="s">
        <v>336</v>
      </c>
      <c r="E336" s="25" t="s">
        <v>399</v>
      </c>
      <c r="F336" s="26" t="s">
        <v>940</v>
      </c>
      <c r="G336" s="27">
        <v>46000</v>
      </c>
      <c r="H336" s="25">
        <v>774.82</v>
      </c>
      <c r="I336" s="28">
        <v>25</v>
      </c>
      <c r="J336" s="79">
        <v>1320.2</v>
      </c>
      <c r="K336" s="81">
        <f t="shared" si="46"/>
        <v>3265.9999999999995</v>
      </c>
      <c r="L336" s="41">
        <f t="shared" si="47"/>
        <v>506.00000000000006</v>
      </c>
      <c r="M336" s="40">
        <v>1398.4</v>
      </c>
      <c r="N336" s="28">
        <f t="shared" si="48"/>
        <v>3261.4</v>
      </c>
      <c r="O336" s="28"/>
      <c r="P336" s="28">
        <f t="shared" si="50"/>
        <v>2718.6000000000004</v>
      </c>
      <c r="Q336" s="28">
        <f t="shared" si="42"/>
        <v>3518.42</v>
      </c>
      <c r="R336" s="28">
        <f t="shared" si="44"/>
        <v>7033.4</v>
      </c>
      <c r="S336" s="28">
        <f t="shared" si="49"/>
        <v>42481.58</v>
      </c>
      <c r="T336" s="42" t="s">
        <v>45</v>
      </c>
    </row>
    <row r="337" spans="1:20" s="12" customFormat="1" x14ac:dyDescent="0.25">
      <c r="A337" s="65">
        <v>332</v>
      </c>
      <c r="B337" s="25" t="s">
        <v>341</v>
      </c>
      <c r="C337" s="97" t="s">
        <v>931</v>
      </c>
      <c r="D337" s="25" t="s">
        <v>336</v>
      </c>
      <c r="E337" s="25" t="s">
        <v>143</v>
      </c>
      <c r="F337" s="26" t="s">
        <v>939</v>
      </c>
      <c r="G337" s="27">
        <v>25000</v>
      </c>
      <c r="H337" s="25">
        <v>0</v>
      </c>
      <c r="I337" s="28">
        <v>25</v>
      </c>
      <c r="J337" s="79">
        <v>717.5</v>
      </c>
      <c r="K337" s="81">
        <f t="shared" si="46"/>
        <v>1774.9999999999998</v>
      </c>
      <c r="L337" s="41">
        <f t="shared" si="47"/>
        <v>275</v>
      </c>
      <c r="M337" s="40">
        <v>760</v>
      </c>
      <c r="N337" s="28">
        <f t="shared" si="48"/>
        <v>1772.5000000000002</v>
      </c>
      <c r="O337" s="28"/>
      <c r="P337" s="28">
        <f t="shared" si="50"/>
        <v>1477.5</v>
      </c>
      <c r="Q337" s="28">
        <f t="shared" si="42"/>
        <v>1502.5</v>
      </c>
      <c r="R337" s="28">
        <f t="shared" si="44"/>
        <v>3822.5</v>
      </c>
      <c r="S337" s="28">
        <f t="shared" si="49"/>
        <v>23497.5</v>
      </c>
      <c r="T337" s="42" t="s">
        <v>45</v>
      </c>
    </row>
    <row r="338" spans="1:20" s="12" customFormat="1" x14ac:dyDescent="0.25">
      <c r="A338" s="65">
        <v>333</v>
      </c>
      <c r="B338" s="25" t="s">
        <v>342</v>
      </c>
      <c r="C338" s="97" t="s">
        <v>931</v>
      </c>
      <c r="D338" s="25" t="s">
        <v>336</v>
      </c>
      <c r="E338" s="25" t="s">
        <v>143</v>
      </c>
      <c r="F338" s="26" t="s">
        <v>939</v>
      </c>
      <c r="G338" s="27">
        <v>25000</v>
      </c>
      <c r="H338" s="25">
        <v>0</v>
      </c>
      <c r="I338" s="28">
        <v>25</v>
      </c>
      <c r="J338" s="79">
        <v>717.5</v>
      </c>
      <c r="K338" s="81">
        <f t="shared" si="46"/>
        <v>1774.9999999999998</v>
      </c>
      <c r="L338" s="41">
        <f t="shared" si="47"/>
        <v>275</v>
      </c>
      <c r="M338" s="40">
        <v>760</v>
      </c>
      <c r="N338" s="28">
        <f t="shared" si="48"/>
        <v>1772.5000000000002</v>
      </c>
      <c r="O338" s="28"/>
      <c r="P338" s="28">
        <f t="shared" si="50"/>
        <v>1477.5</v>
      </c>
      <c r="Q338" s="28">
        <f t="shared" si="42"/>
        <v>1502.5</v>
      </c>
      <c r="R338" s="28">
        <f t="shared" si="44"/>
        <v>3822.5</v>
      </c>
      <c r="S338" s="28">
        <f t="shared" si="49"/>
        <v>23497.5</v>
      </c>
      <c r="T338" s="42" t="s">
        <v>45</v>
      </c>
    </row>
    <row r="339" spans="1:20" s="12" customFormat="1" x14ac:dyDescent="0.25">
      <c r="A339" s="65">
        <v>334</v>
      </c>
      <c r="B339" s="25" t="s">
        <v>1008</v>
      </c>
      <c r="C339" s="97" t="s">
        <v>931</v>
      </c>
      <c r="D339" s="25" t="s">
        <v>336</v>
      </c>
      <c r="E339" s="25" t="s">
        <v>197</v>
      </c>
      <c r="F339" s="26" t="s">
        <v>939</v>
      </c>
      <c r="G339" s="27">
        <v>16000</v>
      </c>
      <c r="H339" s="25">
        <v>0</v>
      </c>
      <c r="I339" s="28">
        <v>25</v>
      </c>
      <c r="J339" s="79">
        <v>459.2</v>
      </c>
      <c r="K339" s="81">
        <f t="shared" si="46"/>
        <v>1136</v>
      </c>
      <c r="L339" s="41">
        <f t="shared" si="47"/>
        <v>176.00000000000003</v>
      </c>
      <c r="M339" s="40">
        <v>486.4</v>
      </c>
      <c r="N339" s="28">
        <f t="shared" si="48"/>
        <v>1134.4000000000001</v>
      </c>
      <c r="O339" s="28"/>
      <c r="P339" s="28">
        <f t="shared" si="50"/>
        <v>945.59999999999991</v>
      </c>
      <c r="Q339" s="28">
        <f t="shared" si="42"/>
        <v>970.59999999999991</v>
      </c>
      <c r="R339" s="28">
        <f t="shared" si="44"/>
        <v>2446.4</v>
      </c>
      <c r="S339" s="28">
        <f t="shared" si="49"/>
        <v>15029.4</v>
      </c>
      <c r="T339" s="42" t="s">
        <v>45</v>
      </c>
    </row>
    <row r="340" spans="1:20" s="12" customFormat="1" x14ac:dyDescent="0.25">
      <c r="A340" s="65">
        <v>335</v>
      </c>
      <c r="B340" s="25" t="s">
        <v>343</v>
      </c>
      <c r="C340" s="97" t="s">
        <v>931</v>
      </c>
      <c r="D340" s="25" t="s">
        <v>336</v>
      </c>
      <c r="E340" s="25" t="s">
        <v>401</v>
      </c>
      <c r="F340" s="26" t="s">
        <v>940</v>
      </c>
      <c r="G340" s="27">
        <v>46000</v>
      </c>
      <c r="H340" s="79">
        <v>1289.46</v>
      </c>
      <c r="I340" s="28">
        <v>25</v>
      </c>
      <c r="J340" s="79">
        <v>1320.2</v>
      </c>
      <c r="K340" s="81">
        <f t="shared" si="46"/>
        <v>3265.9999999999995</v>
      </c>
      <c r="L340" s="41">
        <f t="shared" si="47"/>
        <v>506.00000000000006</v>
      </c>
      <c r="M340" s="40">
        <v>1398.4</v>
      </c>
      <c r="N340" s="28">
        <f t="shared" si="48"/>
        <v>3261.4</v>
      </c>
      <c r="O340" s="28"/>
      <c r="P340" s="28">
        <f t="shared" si="50"/>
        <v>2718.6000000000004</v>
      </c>
      <c r="Q340" s="28">
        <f t="shared" si="42"/>
        <v>4033.06</v>
      </c>
      <c r="R340" s="28">
        <f t="shared" si="44"/>
        <v>7033.4</v>
      </c>
      <c r="S340" s="28">
        <f t="shared" si="49"/>
        <v>41966.94</v>
      </c>
      <c r="T340" s="42" t="s">
        <v>45</v>
      </c>
    </row>
    <row r="341" spans="1:20" s="12" customFormat="1" x14ac:dyDescent="0.25">
      <c r="A341" s="65">
        <v>336</v>
      </c>
      <c r="B341" s="25" t="s">
        <v>344</v>
      </c>
      <c r="C341" s="97" t="s">
        <v>931</v>
      </c>
      <c r="D341" s="25" t="s">
        <v>336</v>
      </c>
      <c r="E341" s="25" t="s">
        <v>143</v>
      </c>
      <c r="F341" s="26" t="s">
        <v>939</v>
      </c>
      <c r="G341" s="27">
        <v>25000</v>
      </c>
      <c r="H341" s="25">
        <v>0</v>
      </c>
      <c r="I341" s="28">
        <v>25</v>
      </c>
      <c r="J341" s="79">
        <v>717.5</v>
      </c>
      <c r="K341" s="81">
        <f t="shared" si="46"/>
        <v>1774.9999999999998</v>
      </c>
      <c r="L341" s="41">
        <f t="shared" si="47"/>
        <v>275</v>
      </c>
      <c r="M341" s="40">
        <v>760</v>
      </c>
      <c r="N341" s="28">
        <f t="shared" si="48"/>
        <v>1772.5000000000002</v>
      </c>
      <c r="O341" s="28"/>
      <c r="P341" s="28">
        <f t="shared" si="50"/>
        <v>1477.5</v>
      </c>
      <c r="Q341" s="28">
        <f t="shared" si="42"/>
        <v>1502.5</v>
      </c>
      <c r="R341" s="28">
        <f t="shared" si="44"/>
        <v>3822.5</v>
      </c>
      <c r="S341" s="28">
        <f t="shared" si="49"/>
        <v>23497.5</v>
      </c>
      <c r="T341" s="42" t="s">
        <v>45</v>
      </c>
    </row>
    <row r="342" spans="1:20" s="12" customFormat="1" x14ac:dyDescent="0.25">
      <c r="A342" s="65">
        <v>337</v>
      </c>
      <c r="B342" s="25" t="s">
        <v>346</v>
      </c>
      <c r="C342" s="97" t="s">
        <v>931</v>
      </c>
      <c r="D342" s="25" t="s">
        <v>345</v>
      </c>
      <c r="E342" s="25" t="s">
        <v>143</v>
      </c>
      <c r="F342" s="26" t="s">
        <v>939</v>
      </c>
      <c r="G342" s="27">
        <v>25000</v>
      </c>
      <c r="H342" s="25">
        <v>0</v>
      </c>
      <c r="I342" s="28">
        <v>25</v>
      </c>
      <c r="J342" s="79">
        <v>717.5</v>
      </c>
      <c r="K342" s="81">
        <f t="shared" si="46"/>
        <v>1774.9999999999998</v>
      </c>
      <c r="L342" s="41">
        <f t="shared" si="47"/>
        <v>275</v>
      </c>
      <c r="M342" s="40">
        <v>760</v>
      </c>
      <c r="N342" s="28">
        <f t="shared" si="48"/>
        <v>1772.5000000000002</v>
      </c>
      <c r="O342" s="28"/>
      <c r="P342" s="28">
        <f t="shared" si="50"/>
        <v>1477.5</v>
      </c>
      <c r="Q342" s="28">
        <f t="shared" ref="Q342:Q405" si="51">+H342+I342+J342+M342+O342</f>
        <v>1502.5</v>
      </c>
      <c r="R342" s="28">
        <f t="shared" si="44"/>
        <v>3822.5</v>
      </c>
      <c r="S342" s="28">
        <f t="shared" si="49"/>
        <v>23497.5</v>
      </c>
      <c r="T342" s="42" t="s">
        <v>45</v>
      </c>
    </row>
    <row r="343" spans="1:20" s="12" customFormat="1" x14ac:dyDescent="0.25">
      <c r="A343" s="65">
        <v>338</v>
      </c>
      <c r="B343" s="25" t="s">
        <v>352</v>
      </c>
      <c r="C343" s="97" t="s">
        <v>931</v>
      </c>
      <c r="D343" s="25" t="s">
        <v>351</v>
      </c>
      <c r="E343" s="25" t="s">
        <v>70</v>
      </c>
      <c r="F343" s="26" t="s">
        <v>939</v>
      </c>
      <c r="G343" s="27">
        <v>25000</v>
      </c>
      <c r="H343" s="25">
        <v>0</v>
      </c>
      <c r="I343" s="28">
        <v>25</v>
      </c>
      <c r="J343" s="79">
        <v>717.5</v>
      </c>
      <c r="K343" s="81">
        <f t="shared" si="46"/>
        <v>1774.9999999999998</v>
      </c>
      <c r="L343" s="41">
        <f t="shared" si="47"/>
        <v>275</v>
      </c>
      <c r="M343" s="40">
        <v>760</v>
      </c>
      <c r="N343" s="28">
        <f t="shared" si="48"/>
        <v>1772.5000000000002</v>
      </c>
      <c r="O343" s="28"/>
      <c r="P343" s="28">
        <f t="shared" si="50"/>
        <v>1477.5</v>
      </c>
      <c r="Q343" s="28">
        <f t="shared" si="51"/>
        <v>1502.5</v>
      </c>
      <c r="R343" s="28">
        <f t="shared" si="44"/>
        <v>3822.5</v>
      </c>
      <c r="S343" s="28">
        <f t="shared" si="49"/>
        <v>23497.5</v>
      </c>
      <c r="T343" s="42" t="s">
        <v>45</v>
      </c>
    </row>
    <row r="344" spans="1:20" s="12" customFormat="1" x14ac:dyDescent="0.25">
      <c r="A344" s="65">
        <v>339</v>
      </c>
      <c r="B344" s="25" t="s">
        <v>354</v>
      </c>
      <c r="C344" s="97" t="s">
        <v>932</v>
      </c>
      <c r="D344" s="25" t="s">
        <v>353</v>
      </c>
      <c r="E344" s="25" t="s">
        <v>70</v>
      </c>
      <c r="F344" s="26" t="s">
        <v>939</v>
      </c>
      <c r="G344" s="27">
        <v>25000</v>
      </c>
      <c r="H344" s="25">
        <v>0</v>
      </c>
      <c r="I344" s="28">
        <v>25</v>
      </c>
      <c r="J344" s="79">
        <v>717.5</v>
      </c>
      <c r="K344" s="81">
        <f t="shared" si="46"/>
        <v>1774.9999999999998</v>
      </c>
      <c r="L344" s="41">
        <f t="shared" si="47"/>
        <v>275</v>
      </c>
      <c r="M344" s="40">
        <v>760</v>
      </c>
      <c r="N344" s="28">
        <f t="shared" si="48"/>
        <v>1772.5000000000002</v>
      </c>
      <c r="O344" s="28"/>
      <c r="P344" s="28">
        <f t="shared" si="50"/>
        <v>1477.5</v>
      </c>
      <c r="Q344" s="28">
        <f t="shared" si="51"/>
        <v>1502.5</v>
      </c>
      <c r="R344" s="28">
        <f t="shared" si="44"/>
        <v>3822.5</v>
      </c>
      <c r="S344" s="28">
        <f t="shared" si="49"/>
        <v>23497.5</v>
      </c>
      <c r="T344" s="42" t="s">
        <v>45</v>
      </c>
    </row>
    <row r="345" spans="1:20" s="12" customFormat="1" x14ac:dyDescent="0.25">
      <c r="A345" s="65">
        <v>340</v>
      </c>
      <c r="B345" s="25" t="s">
        <v>414</v>
      </c>
      <c r="C345" s="97" t="s">
        <v>932</v>
      </c>
      <c r="D345" s="25" t="s">
        <v>413</v>
      </c>
      <c r="E345" s="25" t="s">
        <v>70</v>
      </c>
      <c r="F345" s="26" t="s">
        <v>939</v>
      </c>
      <c r="G345" s="27">
        <v>25000</v>
      </c>
      <c r="H345" s="25">
        <v>0</v>
      </c>
      <c r="I345" s="28">
        <v>25</v>
      </c>
      <c r="J345" s="79">
        <v>717.5</v>
      </c>
      <c r="K345" s="81">
        <f t="shared" si="46"/>
        <v>1774.9999999999998</v>
      </c>
      <c r="L345" s="41">
        <f t="shared" si="47"/>
        <v>275</v>
      </c>
      <c r="M345" s="40">
        <v>760</v>
      </c>
      <c r="N345" s="28">
        <f t="shared" si="48"/>
        <v>1772.5000000000002</v>
      </c>
      <c r="O345" s="28"/>
      <c r="P345" s="28">
        <f t="shared" si="50"/>
        <v>1477.5</v>
      </c>
      <c r="Q345" s="28">
        <f t="shared" si="51"/>
        <v>1502.5</v>
      </c>
      <c r="R345" s="28">
        <f t="shared" ref="R345:R408" si="52">+K345+L345+N345</f>
        <v>3822.5</v>
      </c>
      <c r="S345" s="28">
        <f t="shared" si="49"/>
        <v>23497.5</v>
      </c>
      <c r="T345" s="42" t="s">
        <v>45</v>
      </c>
    </row>
    <row r="346" spans="1:20" s="12" customFormat="1" x14ac:dyDescent="0.25">
      <c r="A346" s="65">
        <v>341</v>
      </c>
      <c r="B346" s="25" t="s">
        <v>333</v>
      </c>
      <c r="C346" s="97" t="s">
        <v>931</v>
      </c>
      <c r="D346" s="25" t="s">
        <v>332</v>
      </c>
      <c r="E346" s="25" t="s">
        <v>401</v>
      </c>
      <c r="F346" s="26" t="s">
        <v>939</v>
      </c>
      <c r="G346" s="27">
        <v>46000</v>
      </c>
      <c r="H346" s="79">
        <v>1032.1400000000001</v>
      </c>
      <c r="I346" s="28">
        <v>25</v>
      </c>
      <c r="J346" s="79">
        <v>1320.2</v>
      </c>
      <c r="K346" s="81">
        <f t="shared" si="46"/>
        <v>3265.9999999999995</v>
      </c>
      <c r="L346" s="41">
        <f t="shared" si="47"/>
        <v>506.00000000000006</v>
      </c>
      <c r="M346" s="40">
        <v>1398.4</v>
      </c>
      <c r="N346" s="28">
        <f t="shared" si="48"/>
        <v>3261.4</v>
      </c>
      <c r="O346" s="28"/>
      <c r="P346" s="28">
        <f t="shared" si="50"/>
        <v>2718.6000000000004</v>
      </c>
      <c r="Q346" s="28">
        <f t="shared" si="51"/>
        <v>3775.7400000000002</v>
      </c>
      <c r="R346" s="28">
        <f t="shared" si="52"/>
        <v>7033.4</v>
      </c>
      <c r="S346" s="28">
        <f t="shared" si="49"/>
        <v>42224.26</v>
      </c>
      <c r="T346" s="42" t="s">
        <v>45</v>
      </c>
    </row>
    <row r="347" spans="1:20" s="12" customFormat="1" x14ac:dyDescent="0.25">
      <c r="A347" s="65">
        <v>342</v>
      </c>
      <c r="B347" s="25" t="s">
        <v>985</v>
      </c>
      <c r="C347" s="97" t="s">
        <v>931</v>
      </c>
      <c r="D347" s="25" t="s">
        <v>332</v>
      </c>
      <c r="E347" s="25" t="s">
        <v>986</v>
      </c>
      <c r="F347" s="26" t="s">
        <v>939</v>
      </c>
      <c r="G347" s="27">
        <v>25000</v>
      </c>
      <c r="H347" s="25">
        <v>0</v>
      </c>
      <c r="I347" s="28">
        <v>25</v>
      </c>
      <c r="J347" s="79">
        <v>717.5</v>
      </c>
      <c r="K347" s="81">
        <f t="shared" si="46"/>
        <v>1774.9999999999998</v>
      </c>
      <c r="L347" s="41">
        <f t="shared" si="47"/>
        <v>275</v>
      </c>
      <c r="M347" s="40">
        <v>760</v>
      </c>
      <c r="N347" s="28">
        <f t="shared" si="48"/>
        <v>1772.5000000000002</v>
      </c>
      <c r="O347" s="28"/>
      <c r="P347" s="28">
        <f t="shared" si="50"/>
        <v>1477.5</v>
      </c>
      <c r="Q347" s="28">
        <f t="shared" si="51"/>
        <v>1502.5</v>
      </c>
      <c r="R347" s="28">
        <f t="shared" si="52"/>
        <v>3822.5</v>
      </c>
      <c r="S347" s="28">
        <f t="shared" si="49"/>
        <v>23497.5</v>
      </c>
      <c r="T347" s="42" t="s">
        <v>45</v>
      </c>
    </row>
    <row r="348" spans="1:20" s="12" customFormat="1" x14ac:dyDescent="0.25">
      <c r="A348" s="65">
        <v>343</v>
      </c>
      <c r="B348" s="25" t="s">
        <v>1016</v>
      </c>
      <c r="C348" s="97" t="s">
        <v>931</v>
      </c>
      <c r="D348" s="25" t="s">
        <v>1017</v>
      </c>
      <c r="E348" s="25" t="s">
        <v>986</v>
      </c>
      <c r="F348" s="26" t="s">
        <v>939</v>
      </c>
      <c r="G348" s="27">
        <v>25000</v>
      </c>
      <c r="H348" s="25">
        <v>0</v>
      </c>
      <c r="I348" s="28">
        <v>25</v>
      </c>
      <c r="J348" s="79">
        <v>717.5</v>
      </c>
      <c r="K348" s="81">
        <f t="shared" si="46"/>
        <v>1774.9999999999998</v>
      </c>
      <c r="L348" s="41">
        <f t="shared" si="47"/>
        <v>275</v>
      </c>
      <c r="M348" s="40">
        <v>760</v>
      </c>
      <c r="N348" s="28">
        <f t="shared" si="48"/>
        <v>1772.5000000000002</v>
      </c>
      <c r="O348" s="28"/>
      <c r="P348" s="28">
        <f t="shared" si="50"/>
        <v>1477.5</v>
      </c>
      <c r="Q348" s="28">
        <f t="shared" si="51"/>
        <v>1502.5</v>
      </c>
      <c r="R348" s="28">
        <f t="shared" si="52"/>
        <v>3822.5</v>
      </c>
      <c r="S348" s="28">
        <f t="shared" si="49"/>
        <v>23497.5</v>
      </c>
      <c r="T348" s="42" t="s">
        <v>45</v>
      </c>
    </row>
    <row r="349" spans="1:20" s="12" customFormat="1" x14ac:dyDescent="0.25">
      <c r="A349" s="65">
        <v>344</v>
      </c>
      <c r="B349" s="25" t="s">
        <v>1095</v>
      </c>
      <c r="C349" s="97" t="s">
        <v>932</v>
      </c>
      <c r="D349" s="25" t="s">
        <v>1017</v>
      </c>
      <c r="E349" s="25" t="s">
        <v>986</v>
      </c>
      <c r="F349" s="26" t="s">
        <v>939</v>
      </c>
      <c r="G349" s="27">
        <v>25000</v>
      </c>
      <c r="H349" s="25">
        <v>0</v>
      </c>
      <c r="I349" s="28">
        <v>25</v>
      </c>
      <c r="J349" s="79">
        <v>717.5</v>
      </c>
      <c r="K349" s="81">
        <f t="shared" si="46"/>
        <v>1774.9999999999998</v>
      </c>
      <c r="L349" s="41">
        <f t="shared" si="47"/>
        <v>275</v>
      </c>
      <c r="M349" s="40">
        <v>760</v>
      </c>
      <c r="N349" s="28">
        <f t="shared" si="48"/>
        <v>1772.5000000000002</v>
      </c>
      <c r="O349" s="28"/>
      <c r="P349" s="28">
        <f t="shared" si="50"/>
        <v>1477.5</v>
      </c>
      <c r="Q349" s="28">
        <f t="shared" si="51"/>
        <v>1502.5</v>
      </c>
      <c r="R349" s="28">
        <f t="shared" si="52"/>
        <v>3822.5</v>
      </c>
      <c r="S349" s="28">
        <f t="shared" si="49"/>
        <v>23497.5</v>
      </c>
      <c r="T349" s="42" t="s">
        <v>45</v>
      </c>
    </row>
    <row r="350" spans="1:20" s="12" customFormat="1" x14ac:dyDescent="0.25">
      <c r="A350" s="65">
        <v>345</v>
      </c>
      <c r="B350" s="25" t="s">
        <v>1104</v>
      </c>
      <c r="C350" s="97" t="s">
        <v>931</v>
      </c>
      <c r="D350" s="25" t="s">
        <v>1017</v>
      </c>
      <c r="E350" s="25" t="s">
        <v>197</v>
      </c>
      <c r="F350" s="26" t="s">
        <v>935</v>
      </c>
      <c r="G350" s="27">
        <v>16000</v>
      </c>
      <c r="H350" s="25">
        <v>0</v>
      </c>
      <c r="I350" s="28">
        <v>25</v>
      </c>
      <c r="J350" s="79">
        <v>459.2</v>
      </c>
      <c r="K350" s="81">
        <f t="shared" si="46"/>
        <v>1136</v>
      </c>
      <c r="L350" s="41">
        <f t="shared" si="47"/>
        <v>176.00000000000003</v>
      </c>
      <c r="M350" s="40">
        <v>486.4</v>
      </c>
      <c r="N350" s="28">
        <f t="shared" si="48"/>
        <v>1134.4000000000001</v>
      </c>
      <c r="O350" s="28"/>
      <c r="P350" s="28">
        <f t="shared" si="50"/>
        <v>945.59999999999991</v>
      </c>
      <c r="Q350" s="28">
        <f t="shared" si="51"/>
        <v>970.59999999999991</v>
      </c>
      <c r="R350" s="28">
        <f t="shared" si="52"/>
        <v>2446.4</v>
      </c>
      <c r="S350" s="28">
        <f t="shared" si="49"/>
        <v>15029.4</v>
      </c>
      <c r="T350" s="42" t="s">
        <v>45</v>
      </c>
    </row>
    <row r="351" spans="1:20" s="12" customFormat="1" x14ac:dyDescent="0.25">
      <c r="A351" s="65">
        <v>346</v>
      </c>
      <c r="B351" s="25" t="s">
        <v>335</v>
      </c>
      <c r="C351" s="97" t="s">
        <v>931</v>
      </c>
      <c r="D351" s="25" t="s">
        <v>334</v>
      </c>
      <c r="E351" s="25" t="s">
        <v>70</v>
      </c>
      <c r="F351" s="26" t="s">
        <v>939</v>
      </c>
      <c r="G351" s="27">
        <v>25000</v>
      </c>
      <c r="H351" s="25">
        <v>0</v>
      </c>
      <c r="I351" s="28">
        <v>25</v>
      </c>
      <c r="J351" s="79">
        <v>717.5</v>
      </c>
      <c r="K351" s="81">
        <f t="shared" si="46"/>
        <v>1774.9999999999998</v>
      </c>
      <c r="L351" s="41">
        <f t="shared" si="47"/>
        <v>275</v>
      </c>
      <c r="M351" s="40">
        <v>760</v>
      </c>
      <c r="N351" s="28">
        <f t="shared" si="48"/>
        <v>1772.5000000000002</v>
      </c>
      <c r="O351" s="28"/>
      <c r="P351" s="28">
        <f t="shared" si="50"/>
        <v>1477.5</v>
      </c>
      <c r="Q351" s="28">
        <f t="shared" si="51"/>
        <v>1502.5</v>
      </c>
      <c r="R351" s="28">
        <f t="shared" si="52"/>
        <v>3822.5</v>
      </c>
      <c r="S351" s="28">
        <f t="shared" si="49"/>
        <v>23497.5</v>
      </c>
      <c r="T351" s="42" t="s">
        <v>45</v>
      </c>
    </row>
    <row r="352" spans="1:20" s="12" customFormat="1" x14ac:dyDescent="0.25">
      <c r="A352" s="65">
        <v>347</v>
      </c>
      <c r="B352" s="25" t="s">
        <v>1052</v>
      </c>
      <c r="C352" s="97" t="s">
        <v>931</v>
      </c>
      <c r="D352" s="25" t="s">
        <v>334</v>
      </c>
      <c r="E352" s="25" t="s">
        <v>988</v>
      </c>
      <c r="F352" s="26" t="s">
        <v>939</v>
      </c>
      <c r="G352" s="27">
        <v>25000</v>
      </c>
      <c r="H352" s="25">
        <v>0</v>
      </c>
      <c r="I352" s="28">
        <v>25</v>
      </c>
      <c r="J352" s="79">
        <v>717.5</v>
      </c>
      <c r="K352" s="81">
        <f t="shared" si="46"/>
        <v>1774.9999999999998</v>
      </c>
      <c r="L352" s="41">
        <f t="shared" si="47"/>
        <v>275</v>
      </c>
      <c r="M352" s="40">
        <v>760</v>
      </c>
      <c r="N352" s="28">
        <f t="shared" si="48"/>
        <v>1772.5000000000002</v>
      </c>
      <c r="O352" s="28"/>
      <c r="P352" s="28">
        <f t="shared" si="50"/>
        <v>1477.5</v>
      </c>
      <c r="Q352" s="28">
        <f t="shared" si="51"/>
        <v>1502.5</v>
      </c>
      <c r="R352" s="28">
        <f t="shared" si="52"/>
        <v>3822.5</v>
      </c>
      <c r="S352" s="28">
        <f t="shared" si="49"/>
        <v>23497.5</v>
      </c>
      <c r="T352" s="42" t="s">
        <v>45</v>
      </c>
    </row>
    <row r="353" spans="1:20" s="12" customFormat="1" x14ac:dyDescent="0.25">
      <c r="A353" s="65">
        <v>348</v>
      </c>
      <c r="B353" s="25" t="s">
        <v>1078</v>
      </c>
      <c r="C353" s="97" t="s">
        <v>931</v>
      </c>
      <c r="D353" s="25" t="s">
        <v>1077</v>
      </c>
      <c r="E353" s="25" t="s">
        <v>109</v>
      </c>
      <c r="F353" s="26" t="s">
        <v>939</v>
      </c>
      <c r="G353" s="27">
        <v>25000</v>
      </c>
      <c r="H353" s="25">
        <v>0</v>
      </c>
      <c r="I353" s="28">
        <v>25</v>
      </c>
      <c r="J353" s="79">
        <v>717.5</v>
      </c>
      <c r="K353" s="81">
        <f t="shared" si="46"/>
        <v>1774.9999999999998</v>
      </c>
      <c r="L353" s="41">
        <f t="shared" si="47"/>
        <v>275</v>
      </c>
      <c r="M353" s="40">
        <v>760</v>
      </c>
      <c r="N353" s="28">
        <f t="shared" si="48"/>
        <v>1772.5000000000002</v>
      </c>
      <c r="O353" s="28"/>
      <c r="P353" s="28">
        <f t="shared" si="50"/>
        <v>1477.5</v>
      </c>
      <c r="Q353" s="28">
        <f t="shared" si="51"/>
        <v>1502.5</v>
      </c>
      <c r="R353" s="28">
        <f t="shared" si="52"/>
        <v>3822.5</v>
      </c>
      <c r="S353" s="28">
        <f t="shared" si="49"/>
        <v>23497.5</v>
      </c>
      <c r="T353" s="42" t="s">
        <v>45</v>
      </c>
    </row>
    <row r="354" spans="1:20" s="12" customFormat="1" x14ac:dyDescent="0.25">
      <c r="A354" s="65">
        <v>349</v>
      </c>
      <c r="B354" s="25" t="s">
        <v>1063</v>
      </c>
      <c r="C354" s="97" t="s">
        <v>931</v>
      </c>
      <c r="D354" s="25" t="s">
        <v>1062</v>
      </c>
      <c r="E354" s="25" t="s">
        <v>70</v>
      </c>
      <c r="F354" s="26" t="s">
        <v>939</v>
      </c>
      <c r="G354" s="27">
        <v>25000</v>
      </c>
      <c r="H354" s="25">
        <v>0</v>
      </c>
      <c r="I354" s="28">
        <v>25</v>
      </c>
      <c r="J354" s="79">
        <v>717.5</v>
      </c>
      <c r="K354" s="81">
        <f t="shared" si="46"/>
        <v>1774.9999999999998</v>
      </c>
      <c r="L354" s="41">
        <f t="shared" si="47"/>
        <v>275</v>
      </c>
      <c r="M354" s="40">
        <v>760</v>
      </c>
      <c r="N354" s="28">
        <f t="shared" si="48"/>
        <v>1772.5000000000002</v>
      </c>
      <c r="O354" s="28"/>
      <c r="P354" s="28">
        <f t="shared" si="50"/>
        <v>1477.5</v>
      </c>
      <c r="Q354" s="28">
        <f t="shared" si="51"/>
        <v>1502.5</v>
      </c>
      <c r="R354" s="28">
        <f t="shared" si="52"/>
        <v>3822.5</v>
      </c>
      <c r="S354" s="28">
        <f t="shared" si="49"/>
        <v>23497.5</v>
      </c>
      <c r="T354" s="42" t="s">
        <v>45</v>
      </c>
    </row>
    <row r="355" spans="1:20" s="12" customFormat="1" x14ac:dyDescent="0.25">
      <c r="A355" s="65">
        <v>350</v>
      </c>
      <c r="B355" s="25" t="s">
        <v>1114</v>
      </c>
      <c r="C355" s="97" t="s">
        <v>932</v>
      </c>
      <c r="D355" s="25" t="s">
        <v>1130</v>
      </c>
      <c r="E355" s="25" t="s">
        <v>70</v>
      </c>
      <c r="F355" s="26" t="s">
        <v>935</v>
      </c>
      <c r="G355" s="37">
        <v>25000</v>
      </c>
      <c r="H355" s="38">
        <v>0</v>
      </c>
      <c r="I355" s="28">
        <v>25</v>
      </c>
      <c r="J355" s="85">
        <v>717.5</v>
      </c>
      <c r="K355" s="86">
        <f t="shared" si="46"/>
        <v>1774.9999999999998</v>
      </c>
      <c r="L355" s="41">
        <f t="shared" si="47"/>
        <v>275</v>
      </c>
      <c r="M355" s="67">
        <v>760</v>
      </c>
      <c r="N355" s="39">
        <f t="shared" si="48"/>
        <v>1772.5000000000002</v>
      </c>
      <c r="O355" s="39"/>
      <c r="P355" s="39">
        <f t="shared" si="50"/>
        <v>1477.5</v>
      </c>
      <c r="Q355" s="28">
        <f t="shared" si="51"/>
        <v>1502.5</v>
      </c>
      <c r="R355" s="39">
        <f t="shared" si="52"/>
        <v>3822.5</v>
      </c>
      <c r="S355" s="39">
        <f t="shared" si="49"/>
        <v>23497.5</v>
      </c>
      <c r="T355" s="42" t="s">
        <v>45</v>
      </c>
    </row>
    <row r="356" spans="1:20" s="12" customFormat="1" x14ac:dyDescent="0.25">
      <c r="A356" s="65">
        <v>351</v>
      </c>
      <c r="B356" s="25" t="s">
        <v>1143</v>
      </c>
      <c r="C356" s="97" t="s">
        <v>931</v>
      </c>
      <c r="D356" s="25" t="s">
        <v>1142</v>
      </c>
      <c r="E356" s="25" t="s">
        <v>123</v>
      </c>
      <c r="F356" s="26" t="s">
        <v>935</v>
      </c>
      <c r="G356" s="37">
        <v>25000</v>
      </c>
      <c r="H356" s="38">
        <v>0</v>
      </c>
      <c r="I356" s="28">
        <v>25</v>
      </c>
      <c r="J356" s="85">
        <v>717.5</v>
      </c>
      <c r="K356" s="86">
        <f t="shared" si="46"/>
        <v>1774.9999999999998</v>
      </c>
      <c r="L356" s="41">
        <f t="shared" si="47"/>
        <v>275</v>
      </c>
      <c r="M356" s="67">
        <v>760</v>
      </c>
      <c r="N356" s="39">
        <f t="shared" si="48"/>
        <v>1772.5000000000002</v>
      </c>
      <c r="O356" s="39"/>
      <c r="P356" s="39">
        <f t="shared" si="50"/>
        <v>1477.5</v>
      </c>
      <c r="Q356" s="28">
        <f t="shared" si="51"/>
        <v>1502.5</v>
      </c>
      <c r="R356" s="39">
        <f t="shared" si="52"/>
        <v>3822.5</v>
      </c>
      <c r="S356" s="39">
        <f t="shared" si="49"/>
        <v>23497.5</v>
      </c>
      <c r="T356" s="42" t="s">
        <v>45</v>
      </c>
    </row>
    <row r="357" spans="1:20" s="12" customFormat="1" x14ac:dyDescent="0.25">
      <c r="A357" s="65">
        <v>352</v>
      </c>
      <c r="B357" s="25" t="s">
        <v>58</v>
      </c>
      <c r="C357" s="97" t="s">
        <v>931</v>
      </c>
      <c r="D357" s="25" t="s">
        <v>156</v>
      </c>
      <c r="E357" s="25" t="s">
        <v>68</v>
      </c>
      <c r="F357" s="26" t="s">
        <v>940</v>
      </c>
      <c r="G357" s="27">
        <v>45000</v>
      </c>
      <c r="H357" s="79">
        <v>1148.33</v>
      </c>
      <c r="I357" s="28">
        <v>25</v>
      </c>
      <c r="J357" s="79">
        <v>1291.5</v>
      </c>
      <c r="K357" s="81">
        <f t="shared" si="46"/>
        <v>3194.9999999999995</v>
      </c>
      <c r="L357" s="41">
        <f t="shared" si="47"/>
        <v>495.00000000000006</v>
      </c>
      <c r="M357" s="40">
        <v>1368</v>
      </c>
      <c r="N357" s="28">
        <f t="shared" si="48"/>
        <v>3190.5</v>
      </c>
      <c r="O357" s="28"/>
      <c r="P357" s="28">
        <f t="shared" si="50"/>
        <v>2659.5</v>
      </c>
      <c r="Q357" s="28">
        <f t="shared" si="51"/>
        <v>3832.83</v>
      </c>
      <c r="R357" s="28">
        <f t="shared" si="52"/>
        <v>6880.5</v>
      </c>
      <c r="S357" s="28">
        <f t="shared" si="49"/>
        <v>41167.17</v>
      </c>
      <c r="T357" s="42" t="s">
        <v>45</v>
      </c>
    </row>
    <row r="358" spans="1:20" s="12" customFormat="1" x14ac:dyDescent="0.25">
      <c r="A358" s="65">
        <v>353</v>
      </c>
      <c r="B358" s="25" t="s">
        <v>863</v>
      </c>
      <c r="C358" s="97" t="s">
        <v>932</v>
      </c>
      <c r="D358" s="25" t="s">
        <v>156</v>
      </c>
      <c r="E358" s="25" t="s">
        <v>143</v>
      </c>
      <c r="F358" s="26" t="s">
        <v>940</v>
      </c>
      <c r="G358" s="27">
        <v>25000</v>
      </c>
      <c r="H358" s="25">
        <v>0</v>
      </c>
      <c r="I358" s="28">
        <v>25</v>
      </c>
      <c r="J358" s="79">
        <v>717.5</v>
      </c>
      <c r="K358" s="81">
        <f t="shared" si="46"/>
        <v>1774.9999999999998</v>
      </c>
      <c r="L358" s="41">
        <f t="shared" si="47"/>
        <v>275</v>
      </c>
      <c r="M358" s="40">
        <v>760</v>
      </c>
      <c r="N358" s="28">
        <f t="shared" si="48"/>
        <v>1772.5000000000002</v>
      </c>
      <c r="O358" s="28"/>
      <c r="P358" s="28">
        <f t="shared" si="50"/>
        <v>1477.5</v>
      </c>
      <c r="Q358" s="28">
        <f t="shared" si="51"/>
        <v>1502.5</v>
      </c>
      <c r="R358" s="28">
        <f t="shared" si="52"/>
        <v>3822.5</v>
      </c>
      <c r="S358" s="28">
        <f t="shared" si="49"/>
        <v>23497.5</v>
      </c>
      <c r="T358" s="42" t="s">
        <v>45</v>
      </c>
    </row>
    <row r="359" spans="1:20" s="12" customFormat="1" x14ac:dyDescent="0.25">
      <c r="A359" s="65">
        <v>354</v>
      </c>
      <c r="B359" s="25" t="s">
        <v>864</v>
      </c>
      <c r="C359" s="97" t="s">
        <v>931</v>
      </c>
      <c r="D359" s="25" t="s">
        <v>156</v>
      </c>
      <c r="E359" s="25" t="s">
        <v>109</v>
      </c>
      <c r="F359" s="26" t="s">
        <v>940</v>
      </c>
      <c r="G359" s="27">
        <v>25000</v>
      </c>
      <c r="H359" s="25">
        <v>0</v>
      </c>
      <c r="I359" s="28">
        <v>25</v>
      </c>
      <c r="J359" s="79">
        <v>717.5</v>
      </c>
      <c r="K359" s="81">
        <f t="shared" si="46"/>
        <v>1774.9999999999998</v>
      </c>
      <c r="L359" s="41">
        <f t="shared" si="47"/>
        <v>275</v>
      </c>
      <c r="M359" s="40">
        <v>760</v>
      </c>
      <c r="N359" s="28">
        <f t="shared" si="48"/>
        <v>1772.5000000000002</v>
      </c>
      <c r="O359" s="28"/>
      <c r="P359" s="28">
        <f t="shared" si="50"/>
        <v>1477.5</v>
      </c>
      <c r="Q359" s="28">
        <f t="shared" si="51"/>
        <v>1502.5</v>
      </c>
      <c r="R359" s="28">
        <f t="shared" si="52"/>
        <v>3822.5</v>
      </c>
      <c r="S359" s="28">
        <f t="shared" si="49"/>
        <v>23497.5</v>
      </c>
      <c r="T359" s="42" t="s">
        <v>45</v>
      </c>
    </row>
    <row r="360" spans="1:20" s="12" customFormat="1" x14ac:dyDescent="0.25">
      <c r="A360" s="65">
        <v>355</v>
      </c>
      <c r="B360" s="25" t="s">
        <v>865</v>
      </c>
      <c r="C360" s="97" t="s">
        <v>931</v>
      </c>
      <c r="D360" s="25" t="s">
        <v>868</v>
      </c>
      <c r="E360" s="25" t="s">
        <v>177</v>
      </c>
      <c r="F360" s="26" t="s">
        <v>940</v>
      </c>
      <c r="G360" s="27">
        <v>50000</v>
      </c>
      <c r="H360" s="27">
        <v>1596.68</v>
      </c>
      <c r="I360" s="28">
        <v>25</v>
      </c>
      <c r="J360" s="79">
        <v>1435</v>
      </c>
      <c r="K360" s="81">
        <f t="shared" si="46"/>
        <v>3549.9999999999995</v>
      </c>
      <c r="L360" s="41">
        <f t="shared" si="47"/>
        <v>550</v>
      </c>
      <c r="M360" s="40">
        <v>1520</v>
      </c>
      <c r="N360" s="28">
        <f t="shared" si="48"/>
        <v>3545.0000000000005</v>
      </c>
      <c r="O360" s="28"/>
      <c r="P360" s="28">
        <f t="shared" si="50"/>
        <v>2955</v>
      </c>
      <c r="Q360" s="28">
        <f t="shared" si="51"/>
        <v>4576.68</v>
      </c>
      <c r="R360" s="28">
        <f t="shared" si="52"/>
        <v>7645</v>
      </c>
      <c r="S360" s="28">
        <f t="shared" si="49"/>
        <v>45423.32</v>
      </c>
      <c r="T360" s="42" t="s">
        <v>45</v>
      </c>
    </row>
    <row r="361" spans="1:20" s="12" customFormat="1" x14ac:dyDescent="0.25">
      <c r="A361" s="65">
        <v>356</v>
      </c>
      <c r="B361" s="25" t="s">
        <v>867</v>
      </c>
      <c r="C361" s="97" t="s">
        <v>931</v>
      </c>
      <c r="D361" s="25" t="s">
        <v>868</v>
      </c>
      <c r="E361" s="25" t="s">
        <v>168</v>
      </c>
      <c r="F361" s="26" t="s">
        <v>940</v>
      </c>
      <c r="G361" s="27">
        <v>61000</v>
      </c>
      <c r="H361" s="79">
        <v>3331.76</v>
      </c>
      <c r="I361" s="28">
        <v>25</v>
      </c>
      <c r="J361" s="79">
        <v>1750.7</v>
      </c>
      <c r="K361" s="81">
        <f t="shared" si="46"/>
        <v>4331</v>
      </c>
      <c r="L361" s="41">
        <f t="shared" si="47"/>
        <v>671.00000000000011</v>
      </c>
      <c r="M361" s="40">
        <v>1854.4</v>
      </c>
      <c r="N361" s="28">
        <f t="shared" si="48"/>
        <v>4324.9000000000005</v>
      </c>
      <c r="O361" s="28"/>
      <c r="P361" s="28">
        <f t="shared" si="50"/>
        <v>3605.1000000000004</v>
      </c>
      <c r="Q361" s="28">
        <f t="shared" si="51"/>
        <v>6961.8600000000006</v>
      </c>
      <c r="R361" s="28">
        <f t="shared" si="52"/>
        <v>9326.9000000000015</v>
      </c>
      <c r="S361" s="28">
        <f t="shared" si="49"/>
        <v>54038.14</v>
      </c>
      <c r="T361" s="42" t="s">
        <v>45</v>
      </c>
    </row>
    <row r="362" spans="1:20" s="18" customFormat="1" x14ac:dyDescent="0.25">
      <c r="A362" s="65">
        <v>357</v>
      </c>
      <c r="B362" s="25" t="s">
        <v>916</v>
      </c>
      <c r="C362" s="97" t="s">
        <v>931</v>
      </c>
      <c r="D362" s="25" t="s">
        <v>868</v>
      </c>
      <c r="E362" s="25" t="s">
        <v>917</v>
      </c>
      <c r="F362" s="26" t="s">
        <v>940</v>
      </c>
      <c r="G362" s="27">
        <v>46000</v>
      </c>
      <c r="H362" s="79">
        <v>774.82</v>
      </c>
      <c r="I362" s="28">
        <v>25</v>
      </c>
      <c r="J362" s="79">
        <v>1320.2</v>
      </c>
      <c r="K362" s="81">
        <f t="shared" si="46"/>
        <v>3265.9999999999995</v>
      </c>
      <c r="L362" s="41">
        <f t="shared" si="47"/>
        <v>506.00000000000006</v>
      </c>
      <c r="M362" s="40">
        <v>1398.4</v>
      </c>
      <c r="N362" s="28">
        <f t="shared" si="48"/>
        <v>3261.4</v>
      </c>
      <c r="O362" s="28"/>
      <c r="P362" s="28">
        <f t="shared" si="50"/>
        <v>2718.6000000000004</v>
      </c>
      <c r="Q362" s="28">
        <f t="shared" si="51"/>
        <v>3518.42</v>
      </c>
      <c r="R362" s="28">
        <f t="shared" si="52"/>
        <v>7033.4</v>
      </c>
      <c r="S362" s="28">
        <f t="shared" si="49"/>
        <v>42481.58</v>
      </c>
      <c r="T362" s="42" t="s">
        <v>45</v>
      </c>
    </row>
    <row r="363" spans="1:20" s="12" customFormat="1" x14ac:dyDescent="0.25">
      <c r="A363" s="65">
        <v>358</v>
      </c>
      <c r="B363" s="25" t="s">
        <v>866</v>
      </c>
      <c r="C363" s="97" t="s">
        <v>931</v>
      </c>
      <c r="D363" s="25" t="s">
        <v>868</v>
      </c>
      <c r="E363" s="25" t="s">
        <v>37</v>
      </c>
      <c r="F363" s="26" t="s">
        <v>939</v>
      </c>
      <c r="G363" s="27">
        <v>25000</v>
      </c>
      <c r="H363" s="25">
        <v>0</v>
      </c>
      <c r="I363" s="28">
        <v>25</v>
      </c>
      <c r="J363" s="79">
        <v>717.5</v>
      </c>
      <c r="K363" s="81">
        <f t="shared" si="46"/>
        <v>1774.9999999999998</v>
      </c>
      <c r="L363" s="41">
        <f t="shared" si="47"/>
        <v>275</v>
      </c>
      <c r="M363" s="40">
        <v>760</v>
      </c>
      <c r="N363" s="28">
        <f t="shared" si="48"/>
        <v>1772.5000000000002</v>
      </c>
      <c r="O363" s="28"/>
      <c r="P363" s="28">
        <f t="shared" si="50"/>
        <v>1477.5</v>
      </c>
      <c r="Q363" s="28">
        <f t="shared" si="51"/>
        <v>1502.5</v>
      </c>
      <c r="R363" s="28">
        <f t="shared" si="52"/>
        <v>3822.5</v>
      </c>
      <c r="S363" s="28">
        <f t="shared" si="49"/>
        <v>23497.5</v>
      </c>
      <c r="T363" s="42" t="s">
        <v>45</v>
      </c>
    </row>
    <row r="364" spans="1:20" s="12" customFormat="1" x14ac:dyDescent="0.25">
      <c r="A364" s="65">
        <v>359</v>
      </c>
      <c r="B364" s="25" t="s">
        <v>416</v>
      </c>
      <c r="C364" s="97" t="s">
        <v>932</v>
      </c>
      <c r="D364" s="25" t="s">
        <v>415</v>
      </c>
      <c r="E364" s="25" t="s">
        <v>400</v>
      </c>
      <c r="F364" s="26" t="s">
        <v>940</v>
      </c>
      <c r="G364" s="27">
        <v>190000</v>
      </c>
      <c r="H364" s="27">
        <v>32846.75</v>
      </c>
      <c r="I364" s="28">
        <v>25</v>
      </c>
      <c r="J364" s="79">
        <v>5453</v>
      </c>
      <c r="K364" s="81">
        <f t="shared" si="46"/>
        <v>13489.999999999998</v>
      </c>
      <c r="L364" s="41">
        <f t="shared" si="47"/>
        <v>2090</v>
      </c>
      <c r="M364" s="40">
        <v>5776</v>
      </c>
      <c r="N364" s="28">
        <f t="shared" si="48"/>
        <v>13471</v>
      </c>
      <c r="O364" s="28"/>
      <c r="P364" s="28">
        <f t="shared" si="50"/>
        <v>11229</v>
      </c>
      <c r="Q364" s="28">
        <f t="shared" si="51"/>
        <v>44100.75</v>
      </c>
      <c r="R364" s="28">
        <f t="shared" si="52"/>
        <v>29051</v>
      </c>
      <c r="S364" s="28">
        <f t="shared" si="49"/>
        <v>145899.25</v>
      </c>
      <c r="T364" s="42" t="s">
        <v>45</v>
      </c>
    </row>
    <row r="365" spans="1:20" s="12" customFormat="1" x14ac:dyDescent="0.25">
      <c r="A365" s="65">
        <v>360</v>
      </c>
      <c r="B365" s="25" t="s">
        <v>418</v>
      </c>
      <c r="C365" s="97" t="s">
        <v>932</v>
      </c>
      <c r="D365" s="25" t="s">
        <v>415</v>
      </c>
      <c r="E365" s="25" t="s">
        <v>853</v>
      </c>
      <c r="F365" s="26" t="s">
        <v>940</v>
      </c>
      <c r="G365" s="27">
        <v>90000</v>
      </c>
      <c r="H365" s="27">
        <v>9753.1200000000008</v>
      </c>
      <c r="I365" s="28">
        <v>25</v>
      </c>
      <c r="J365" s="79">
        <v>2583</v>
      </c>
      <c r="K365" s="81">
        <f t="shared" si="46"/>
        <v>6389.9999999999991</v>
      </c>
      <c r="L365" s="41">
        <f t="shared" si="47"/>
        <v>990.00000000000011</v>
      </c>
      <c r="M365" s="40">
        <v>2736</v>
      </c>
      <c r="N365" s="28">
        <f t="shared" si="48"/>
        <v>6381</v>
      </c>
      <c r="O365" s="28"/>
      <c r="P365" s="28">
        <f t="shared" si="50"/>
        <v>5319</v>
      </c>
      <c r="Q365" s="28">
        <f t="shared" si="51"/>
        <v>15097.12</v>
      </c>
      <c r="R365" s="28">
        <f t="shared" si="52"/>
        <v>13761</v>
      </c>
      <c r="S365" s="28">
        <f t="shared" si="49"/>
        <v>74902.880000000005</v>
      </c>
      <c r="T365" s="42" t="s">
        <v>45</v>
      </c>
    </row>
    <row r="366" spans="1:20" s="12" customFormat="1" x14ac:dyDescent="0.25">
      <c r="A366" s="65">
        <v>361</v>
      </c>
      <c r="B366" s="25" t="s">
        <v>420</v>
      </c>
      <c r="C366" s="97" t="s">
        <v>932</v>
      </c>
      <c r="D366" s="25" t="s">
        <v>415</v>
      </c>
      <c r="E366" s="25" t="s">
        <v>854</v>
      </c>
      <c r="F366" s="26" t="s">
        <v>940</v>
      </c>
      <c r="G366" s="27">
        <v>55000</v>
      </c>
      <c r="H366" s="79">
        <v>2302.36</v>
      </c>
      <c r="I366" s="28">
        <v>25</v>
      </c>
      <c r="J366" s="79">
        <v>1578.5</v>
      </c>
      <c r="K366" s="81">
        <f t="shared" si="46"/>
        <v>3904.9999999999995</v>
      </c>
      <c r="L366" s="41">
        <f t="shared" si="47"/>
        <v>605.00000000000011</v>
      </c>
      <c r="M366" s="40">
        <v>1672</v>
      </c>
      <c r="N366" s="28">
        <f t="shared" si="48"/>
        <v>3899.5000000000005</v>
      </c>
      <c r="O366" s="28"/>
      <c r="P366" s="28">
        <f t="shared" si="50"/>
        <v>3250.5</v>
      </c>
      <c r="Q366" s="28">
        <f t="shared" si="51"/>
        <v>5577.8600000000006</v>
      </c>
      <c r="R366" s="28">
        <f t="shared" si="52"/>
        <v>8409.5</v>
      </c>
      <c r="S366" s="28">
        <f t="shared" si="49"/>
        <v>49422.14</v>
      </c>
      <c r="T366" s="42" t="s">
        <v>45</v>
      </c>
    </row>
    <row r="367" spans="1:20" s="12" customFormat="1" x14ac:dyDescent="0.25">
      <c r="A367" s="65">
        <v>362</v>
      </c>
      <c r="B367" s="25" t="s">
        <v>119</v>
      </c>
      <c r="C367" s="99" t="s">
        <v>931</v>
      </c>
      <c r="D367" s="25" t="s">
        <v>415</v>
      </c>
      <c r="E367" s="25" t="s">
        <v>120</v>
      </c>
      <c r="F367" s="26" t="s">
        <v>940</v>
      </c>
      <c r="G367" s="27">
        <v>50000</v>
      </c>
      <c r="H367" s="27">
        <v>1596.68</v>
      </c>
      <c r="I367" s="28">
        <v>25</v>
      </c>
      <c r="J367" s="79">
        <v>1435</v>
      </c>
      <c r="K367" s="81">
        <f t="shared" si="46"/>
        <v>3549.9999999999995</v>
      </c>
      <c r="L367" s="41">
        <f t="shared" si="47"/>
        <v>550</v>
      </c>
      <c r="M367" s="40">
        <v>1520</v>
      </c>
      <c r="N367" s="28">
        <f t="shared" si="48"/>
        <v>3545.0000000000005</v>
      </c>
      <c r="O367" s="28"/>
      <c r="P367" s="28">
        <f t="shared" si="50"/>
        <v>2955</v>
      </c>
      <c r="Q367" s="28">
        <f t="shared" si="51"/>
        <v>4576.68</v>
      </c>
      <c r="R367" s="28">
        <f t="shared" si="52"/>
        <v>7645</v>
      </c>
      <c r="S367" s="28">
        <f t="shared" si="49"/>
        <v>45423.32</v>
      </c>
      <c r="T367" s="42" t="s">
        <v>45</v>
      </c>
    </row>
    <row r="368" spans="1:20" s="12" customFormat="1" x14ac:dyDescent="0.25">
      <c r="A368" s="65">
        <v>363</v>
      </c>
      <c r="B368" s="25" t="s">
        <v>421</v>
      </c>
      <c r="C368" s="97" t="s">
        <v>932</v>
      </c>
      <c r="D368" s="25" t="s">
        <v>415</v>
      </c>
      <c r="E368" s="25" t="s">
        <v>122</v>
      </c>
      <c r="F368" s="26" t="s">
        <v>939</v>
      </c>
      <c r="G368" s="27">
        <v>42000</v>
      </c>
      <c r="H368" s="25">
        <v>724.92</v>
      </c>
      <c r="I368" s="28">
        <v>25</v>
      </c>
      <c r="J368" s="79">
        <v>1205.4000000000001</v>
      </c>
      <c r="K368" s="81">
        <f t="shared" si="46"/>
        <v>2981.9999999999995</v>
      </c>
      <c r="L368" s="41">
        <f t="shared" si="47"/>
        <v>462.00000000000006</v>
      </c>
      <c r="M368" s="40">
        <v>1276.8</v>
      </c>
      <c r="N368" s="28">
        <f t="shared" si="48"/>
        <v>2977.8</v>
      </c>
      <c r="O368" s="28"/>
      <c r="P368" s="28">
        <f t="shared" si="50"/>
        <v>2482.1999999999998</v>
      </c>
      <c r="Q368" s="28">
        <f t="shared" si="51"/>
        <v>3232.12</v>
      </c>
      <c r="R368" s="28">
        <f t="shared" si="52"/>
        <v>6421.7999999999993</v>
      </c>
      <c r="S368" s="28">
        <f t="shared" si="49"/>
        <v>38767.879999999997</v>
      </c>
      <c r="T368" s="42" t="s">
        <v>45</v>
      </c>
    </row>
    <row r="369" spans="1:20" s="12" customFormat="1" x14ac:dyDescent="0.25">
      <c r="A369" s="65">
        <v>364</v>
      </c>
      <c r="B369" s="25" t="s">
        <v>419</v>
      </c>
      <c r="C369" s="97" t="s">
        <v>931</v>
      </c>
      <c r="D369" s="25" t="s">
        <v>415</v>
      </c>
      <c r="E369" s="25" t="s">
        <v>109</v>
      </c>
      <c r="F369" s="26" t="s">
        <v>939</v>
      </c>
      <c r="G369" s="27">
        <v>45000</v>
      </c>
      <c r="H369" s="79">
        <v>1148.33</v>
      </c>
      <c r="I369" s="28">
        <v>25</v>
      </c>
      <c r="J369" s="79">
        <v>1291.5</v>
      </c>
      <c r="K369" s="81">
        <f t="shared" si="46"/>
        <v>3194.9999999999995</v>
      </c>
      <c r="L369" s="41">
        <f t="shared" si="47"/>
        <v>495.00000000000006</v>
      </c>
      <c r="M369" s="40">
        <v>1368</v>
      </c>
      <c r="N369" s="28">
        <f t="shared" si="48"/>
        <v>3190.5</v>
      </c>
      <c r="O369" s="28"/>
      <c r="P369" s="28">
        <f t="shared" si="50"/>
        <v>2659.5</v>
      </c>
      <c r="Q369" s="28">
        <f t="shared" si="51"/>
        <v>3832.83</v>
      </c>
      <c r="R369" s="28">
        <f t="shared" si="52"/>
        <v>6880.5</v>
      </c>
      <c r="S369" s="28">
        <f t="shared" si="49"/>
        <v>41167.17</v>
      </c>
      <c r="T369" s="42" t="s">
        <v>45</v>
      </c>
    </row>
    <row r="370" spans="1:20" s="12" customFormat="1" x14ac:dyDescent="0.25">
      <c r="A370" s="65">
        <v>365</v>
      </c>
      <c r="B370" s="25" t="s">
        <v>186</v>
      </c>
      <c r="C370" s="97" t="s">
        <v>931</v>
      </c>
      <c r="D370" s="25" t="s">
        <v>415</v>
      </c>
      <c r="E370" s="25" t="s">
        <v>109</v>
      </c>
      <c r="F370" s="26" t="s">
        <v>940</v>
      </c>
      <c r="G370" s="27">
        <v>25000</v>
      </c>
      <c r="H370" s="25">
        <v>0</v>
      </c>
      <c r="I370" s="28">
        <v>25</v>
      </c>
      <c r="J370" s="79">
        <v>717.5</v>
      </c>
      <c r="K370" s="81">
        <f t="shared" si="46"/>
        <v>1774.9999999999998</v>
      </c>
      <c r="L370" s="41">
        <f t="shared" si="47"/>
        <v>275</v>
      </c>
      <c r="M370" s="40">
        <v>760</v>
      </c>
      <c r="N370" s="28">
        <f t="shared" si="48"/>
        <v>1772.5000000000002</v>
      </c>
      <c r="O370" s="28"/>
      <c r="P370" s="28">
        <f t="shared" si="50"/>
        <v>1477.5</v>
      </c>
      <c r="Q370" s="28">
        <f t="shared" si="51"/>
        <v>1502.5</v>
      </c>
      <c r="R370" s="28">
        <f t="shared" si="52"/>
        <v>3822.5</v>
      </c>
      <c r="S370" s="28">
        <f t="shared" si="49"/>
        <v>23497.5</v>
      </c>
      <c r="T370" s="42" t="s">
        <v>45</v>
      </c>
    </row>
    <row r="371" spans="1:20" s="12" customFormat="1" x14ac:dyDescent="0.25">
      <c r="A371" s="65">
        <v>366</v>
      </c>
      <c r="B371" s="25" t="s">
        <v>890</v>
      </c>
      <c r="C371" s="97" t="s">
        <v>932</v>
      </c>
      <c r="D371" s="25" t="s">
        <v>415</v>
      </c>
      <c r="E371" s="25" t="s">
        <v>196</v>
      </c>
      <c r="F371" s="26" t="s">
        <v>939</v>
      </c>
      <c r="G371" s="27">
        <v>25000</v>
      </c>
      <c r="H371" s="25">
        <v>0</v>
      </c>
      <c r="I371" s="28">
        <v>25</v>
      </c>
      <c r="J371" s="79">
        <v>717.5</v>
      </c>
      <c r="K371" s="81">
        <f t="shared" si="46"/>
        <v>1774.9999999999998</v>
      </c>
      <c r="L371" s="41">
        <f t="shared" si="47"/>
        <v>275</v>
      </c>
      <c r="M371" s="40">
        <v>760</v>
      </c>
      <c r="N371" s="28">
        <f t="shared" si="48"/>
        <v>1772.5000000000002</v>
      </c>
      <c r="O371" s="28"/>
      <c r="P371" s="28">
        <f t="shared" si="50"/>
        <v>1477.5</v>
      </c>
      <c r="Q371" s="28">
        <f t="shared" si="51"/>
        <v>1502.5</v>
      </c>
      <c r="R371" s="28">
        <f t="shared" si="52"/>
        <v>3822.5</v>
      </c>
      <c r="S371" s="28">
        <f t="shared" si="49"/>
        <v>23497.5</v>
      </c>
      <c r="T371" s="42" t="s">
        <v>45</v>
      </c>
    </row>
    <row r="372" spans="1:20" s="12" customFormat="1" x14ac:dyDescent="0.25">
      <c r="A372" s="65">
        <v>367</v>
      </c>
      <c r="B372" s="25" t="s">
        <v>417</v>
      </c>
      <c r="C372" s="97" t="s">
        <v>931</v>
      </c>
      <c r="D372" s="25" t="s">
        <v>415</v>
      </c>
      <c r="E372" s="25" t="s">
        <v>37</v>
      </c>
      <c r="F372" s="26" t="s">
        <v>940</v>
      </c>
      <c r="G372" s="27">
        <v>25000</v>
      </c>
      <c r="H372" s="25">
        <v>0</v>
      </c>
      <c r="I372" s="28">
        <v>25</v>
      </c>
      <c r="J372" s="79">
        <v>717.5</v>
      </c>
      <c r="K372" s="81">
        <f t="shared" si="46"/>
        <v>1774.9999999999998</v>
      </c>
      <c r="L372" s="41">
        <f t="shared" si="47"/>
        <v>275</v>
      </c>
      <c r="M372" s="40">
        <v>760</v>
      </c>
      <c r="N372" s="28">
        <f t="shared" si="48"/>
        <v>1772.5000000000002</v>
      </c>
      <c r="O372" s="28"/>
      <c r="P372" s="28">
        <f t="shared" si="50"/>
        <v>1477.5</v>
      </c>
      <c r="Q372" s="28">
        <f t="shared" si="51"/>
        <v>1502.5</v>
      </c>
      <c r="R372" s="28">
        <f t="shared" si="52"/>
        <v>3822.5</v>
      </c>
      <c r="S372" s="28">
        <f t="shared" si="49"/>
        <v>23497.5</v>
      </c>
      <c r="T372" s="42" t="s">
        <v>45</v>
      </c>
    </row>
    <row r="373" spans="1:20" s="12" customFormat="1" x14ac:dyDescent="0.25">
      <c r="A373" s="65">
        <v>368</v>
      </c>
      <c r="B373" s="25" t="s">
        <v>1125</v>
      </c>
      <c r="C373" s="97" t="s">
        <v>931</v>
      </c>
      <c r="D373" s="25" t="s">
        <v>415</v>
      </c>
      <c r="E373" s="25" t="s">
        <v>945</v>
      </c>
      <c r="F373" s="26" t="s">
        <v>935</v>
      </c>
      <c r="G373" s="27">
        <v>25000</v>
      </c>
      <c r="H373" s="25">
        <v>0</v>
      </c>
      <c r="I373" s="28">
        <v>25</v>
      </c>
      <c r="J373" s="79">
        <v>717.5</v>
      </c>
      <c r="K373" s="81">
        <f t="shared" si="46"/>
        <v>1774.9999999999998</v>
      </c>
      <c r="L373" s="41">
        <f t="shared" si="47"/>
        <v>275</v>
      </c>
      <c r="M373" s="40">
        <v>760</v>
      </c>
      <c r="N373" s="28">
        <f t="shared" si="48"/>
        <v>1772.5000000000002</v>
      </c>
      <c r="O373" s="28"/>
      <c r="P373" s="28">
        <f t="shared" si="50"/>
        <v>1477.5</v>
      </c>
      <c r="Q373" s="28">
        <f t="shared" si="51"/>
        <v>1502.5</v>
      </c>
      <c r="R373" s="28">
        <f t="shared" si="52"/>
        <v>3822.5</v>
      </c>
      <c r="S373" s="28">
        <f t="shared" si="49"/>
        <v>23497.5</v>
      </c>
      <c r="T373" s="42" t="s">
        <v>45</v>
      </c>
    </row>
    <row r="374" spans="1:20" s="12" customFormat="1" x14ac:dyDescent="0.25">
      <c r="A374" s="65">
        <v>369</v>
      </c>
      <c r="B374" s="25" t="s">
        <v>1027</v>
      </c>
      <c r="C374" s="97" t="s">
        <v>931</v>
      </c>
      <c r="D374" s="25" t="s">
        <v>415</v>
      </c>
      <c r="E374" s="25" t="s">
        <v>945</v>
      </c>
      <c r="F374" s="26" t="s">
        <v>935</v>
      </c>
      <c r="G374" s="27">
        <v>30000</v>
      </c>
      <c r="H374" s="25">
        <v>0</v>
      </c>
      <c r="I374" s="28">
        <v>25</v>
      </c>
      <c r="J374" s="79">
        <v>861</v>
      </c>
      <c r="K374" s="81">
        <f t="shared" si="46"/>
        <v>2130</v>
      </c>
      <c r="L374" s="41">
        <f t="shared" si="47"/>
        <v>330.00000000000006</v>
      </c>
      <c r="M374" s="40">
        <v>912</v>
      </c>
      <c r="N374" s="28">
        <f t="shared" si="48"/>
        <v>2127</v>
      </c>
      <c r="O374" s="28"/>
      <c r="P374" s="28">
        <f t="shared" si="50"/>
        <v>1773</v>
      </c>
      <c r="Q374" s="28">
        <f t="shared" si="51"/>
        <v>1798</v>
      </c>
      <c r="R374" s="28">
        <f t="shared" si="52"/>
        <v>4587</v>
      </c>
      <c r="S374" s="28">
        <f t="shared" si="49"/>
        <v>28202</v>
      </c>
      <c r="T374" s="42" t="s">
        <v>45</v>
      </c>
    </row>
    <row r="375" spans="1:20" s="12" customFormat="1" x14ac:dyDescent="0.25">
      <c r="A375" s="65">
        <v>370</v>
      </c>
      <c r="B375" s="25" t="s">
        <v>1028</v>
      </c>
      <c r="C375" s="97" t="s">
        <v>931</v>
      </c>
      <c r="D375" s="25" t="s">
        <v>415</v>
      </c>
      <c r="E375" s="25" t="s">
        <v>945</v>
      </c>
      <c r="F375" s="26" t="s">
        <v>935</v>
      </c>
      <c r="G375" s="27">
        <v>25000</v>
      </c>
      <c r="H375" s="25">
        <v>0</v>
      </c>
      <c r="I375" s="28">
        <v>25</v>
      </c>
      <c r="J375" s="79">
        <v>717.5</v>
      </c>
      <c r="K375" s="81">
        <f t="shared" si="46"/>
        <v>1774.9999999999998</v>
      </c>
      <c r="L375" s="41">
        <f t="shared" si="47"/>
        <v>275</v>
      </c>
      <c r="M375" s="40">
        <v>760</v>
      </c>
      <c r="N375" s="28">
        <f t="shared" si="48"/>
        <v>1772.5000000000002</v>
      </c>
      <c r="O375" s="28"/>
      <c r="P375" s="28">
        <f t="shared" si="50"/>
        <v>1477.5</v>
      </c>
      <c r="Q375" s="28">
        <f t="shared" si="51"/>
        <v>1502.5</v>
      </c>
      <c r="R375" s="28">
        <f t="shared" si="52"/>
        <v>3822.5</v>
      </c>
      <c r="S375" s="28">
        <f t="shared" si="49"/>
        <v>23497.5</v>
      </c>
      <c r="T375" s="42" t="s">
        <v>45</v>
      </c>
    </row>
    <row r="376" spans="1:20" s="12" customFormat="1" x14ac:dyDescent="0.25">
      <c r="A376" s="65">
        <v>371</v>
      </c>
      <c r="B376" s="25" t="s">
        <v>1044</v>
      </c>
      <c r="C376" s="97" t="s">
        <v>931</v>
      </c>
      <c r="D376" s="25" t="s">
        <v>415</v>
      </c>
      <c r="E376" s="25" t="s">
        <v>945</v>
      </c>
      <c r="F376" s="26" t="s">
        <v>935</v>
      </c>
      <c r="G376" s="27">
        <v>25000</v>
      </c>
      <c r="H376" s="25">
        <v>0</v>
      </c>
      <c r="I376" s="28">
        <v>25</v>
      </c>
      <c r="J376" s="79">
        <v>717.5</v>
      </c>
      <c r="K376" s="81">
        <f t="shared" si="46"/>
        <v>1774.9999999999998</v>
      </c>
      <c r="L376" s="41">
        <f t="shared" si="47"/>
        <v>275</v>
      </c>
      <c r="M376" s="40">
        <v>760</v>
      </c>
      <c r="N376" s="28">
        <f t="shared" si="48"/>
        <v>1772.5000000000002</v>
      </c>
      <c r="O376" s="28"/>
      <c r="P376" s="28">
        <f t="shared" si="50"/>
        <v>1477.5</v>
      </c>
      <c r="Q376" s="28">
        <f t="shared" si="51"/>
        <v>1502.5</v>
      </c>
      <c r="R376" s="28">
        <f t="shared" si="52"/>
        <v>3822.5</v>
      </c>
      <c r="S376" s="28">
        <f t="shared" si="49"/>
        <v>23497.5</v>
      </c>
      <c r="T376" s="42" t="s">
        <v>45</v>
      </c>
    </row>
    <row r="377" spans="1:20" s="12" customFormat="1" x14ac:dyDescent="0.25">
      <c r="A377" s="65">
        <v>372</v>
      </c>
      <c r="B377" s="25" t="s">
        <v>422</v>
      </c>
      <c r="C377" s="97" t="s">
        <v>932</v>
      </c>
      <c r="D377" s="25" t="s">
        <v>415</v>
      </c>
      <c r="E377" s="25" t="s">
        <v>70</v>
      </c>
      <c r="F377" s="26" t="s">
        <v>935</v>
      </c>
      <c r="G377" s="27">
        <v>25000</v>
      </c>
      <c r="H377" s="25">
        <v>0</v>
      </c>
      <c r="I377" s="28">
        <v>25</v>
      </c>
      <c r="J377" s="79">
        <v>717.5</v>
      </c>
      <c r="K377" s="81">
        <f t="shared" si="46"/>
        <v>1774.9999999999998</v>
      </c>
      <c r="L377" s="41">
        <f t="shared" si="47"/>
        <v>275</v>
      </c>
      <c r="M377" s="40">
        <v>760</v>
      </c>
      <c r="N377" s="28">
        <f t="shared" si="48"/>
        <v>1772.5000000000002</v>
      </c>
      <c r="O377" s="28"/>
      <c r="P377" s="28">
        <f t="shared" si="50"/>
        <v>1477.5</v>
      </c>
      <c r="Q377" s="28">
        <f t="shared" si="51"/>
        <v>1502.5</v>
      </c>
      <c r="R377" s="28">
        <f t="shared" si="52"/>
        <v>3822.5</v>
      </c>
      <c r="S377" s="28">
        <f t="shared" si="49"/>
        <v>23497.5</v>
      </c>
      <c r="T377" s="42" t="s">
        <v>45</v>
      </c>
    </row>
    <row r="378" spans="1:20" s="12" customFormat="1" x14ac:dyDescent="0.25">
      <c r="A378" s="65">
        <v>373</v>
      </c>
      <c r="B378" s="25" t="s">
        <v>882</v>
      </c>
      <c r="C378" s="97" t="s">
        <v>932</v>
      </c>
      <c r="D378" s="25" t="s">
        <v>415</v>
      </c>
      <c r="E378" s="25" t="s">
        <v>70</v>
      </c>
      <c r="F378" s="26" t="s">
        <v>935</v>
      </c>
      <c r="G378" s="27">
        <v>6666.67</v>
      </c>
      <c r="H378" s="25">
        <v>0</v>
      </c>
      <c r="I378" s="28">
        <v>25</v>
      </c>
      <c r="J378" s="79">
        <v>191.33</v>
      </c>
      <c r="K378" s="81">
        <f t="shared" si="46"/>
        <v>473.33356999999995</v>
      </c>
      <c r="L378" s="41">
        <f t="shared" si="47"/>
        <v>73.333370000000002</v>
      </c>
      <c r="M378" s="40">
        <v>202.67</v>
      </c>
      <c r="N378" s="28">
        <f t="shared" si="48"/>
        <v>472.66690300000005</v>
      </c>
      <c r="O378" s="28"/>
      <c r="P378" s="28">
        <f t="shared" si="50"/>
        <v>394</v>
      </c>
      <c r="Q378" s="28">
        <f t="shared" si="51"/>
        <v>419</v>
      </c>
      <c r="R378" s="28">
        <f t="shared" si="52"/>
        <v>1019.333843</v>
      </c>
      <c r="S378" s="28">
        <f t="shared" si="49"/>
        <v>6247.67</v>
      </c>
      <c r="T378" s="42" t="s">
        <v>45</v>
      </c>
    </row>
    <row r="379" spans="1:20" s="12" customFormat="1" x14ac:dyDescent="0.25">
      <c r="A379" s="65">
        <v>374</v>
      </c>
      <c r="B379" s="25" t="s">
        <v>942</v>
      </c>
      <c r="C379" s="97" t="s">
        <v>931</v>
      </c>
      <c r="D379" s="25" t="s">
        <v>415</v>
      </c>
      <c r="E379" s="25" t="s">
        <v>70</v>
      </c>
      <c r="F379" s="26" t="s">
        <v>935</v>
      </c>
      <c r="G379" s="27">
        <v>41000</v>
      </c>
      <c r="H379" s="25">
        <v>326.47000000000003</v>
      </c>
      <c r="I379" s="28">
        <v>25</v>
      </c>
      <c r="J379" s="79">
        <v>1176.7</v>
      </c>
      <c r="K379" s="81">
        <f t="shared" si="46"/>
        <v>2910.9999999999995</v>
      </c>
      <c r="L379" s="41">
        <f t="shared" si="47"/>
        <v>451.00000000000006</v>
      </c>
      <c r="M379" s="40">
        <v>1246.4000000000001</v>
      </c>
      <c r="N379" s="28">
        <f t="shared" si="48"/>
        <v>2906.9</v>
      </c>
      <c r="O379" s="28"/>
      <c r="P379" s="28">
        <f t="shared" si="50"/>
        <v>2423.1000000000004</v>
      </c>
      <c r="Q379" s="28">
        <f t="shared" si="51"/>
        <v>2774.57</v>
      </c>
      <c r="R379" s="28">
        <f t="shared" si="52"/>
        <v>6268.9</v>
      </c>
      <c r="S379" s="28">
        <f t="shared" si="49"/>
        <v>38225.43</v>
      </c>
      <c r="T379" s="42" t="s">
        <v>45</v>
      </c>
    </row>
    <row r="380" spans="1:20" s="12" customFormat="1" x14ac:dyDescent="0.25">
      <c r="A380" s="65">
        <v>375</v>
      </c>
      <c r="B380" s="25" t="s">
        <v>1070</v>
      </c>
      <c r="C380" s="97" t="s">
        <v>931</v>
      </c>
      <c r="D380" s="25" t="s">
        <v>415</v>
      </c>
      <c r="E380" s="25" t="s">
        <v>70</v>
      </c>
      <c r="F380" s="26" t="s">
        <v>935</v>
      </c>
      <c r="G380" s="27">
        <v>45000</v>
      </c>
      <c r="H380" s="79">
        <v>1148.33</v>
      </c>
      <c r="I380" s="28">
        <v>25</v>
      </c>
      <c r="J380" s="79">
        <v>1291.5</v>
      </c>
      <c r="K380" s="81">
        <f t="shared" si="46"/>
        <v>3194.9999999999995</v>
      </c>
      <c r="L380" s="41">
        <f t="shared" si="47"/>
        <v>495.00000000000006</v>
      </c>
      <c r="M380" s="40">
        <v>1368</v>
      </c>
      <c r="N380" s="28">
        <f t="shared" si="48"/>
        <v>3190.5</v>
      </c>
      <c r="O380" s="28"/>
      <c r="P380" s="28">
        <f t="shared" si="50"/>
        <v>2659.5</v>
      </c>
      <c r="Q380" s="28">
        <f t="shared" si="51"/>
        <v>3832.83</v>
      </c>
      <c r="R380" s="28">
        <f t="shared" si="52"/>
        <v>6880.5</v>
      </c>
      <c r="S380" s="28">
        <f t="shared" si="49"/>
        <v>41167.17</v>
      </c>
      <c r="T380" s="42" t="s">
        <v>45</v>
      </c>
    </row>
    <row r="381" spans="1:20" s="12" customFormat="1" x14ac:dyDescent="0.25">
      <c r="A381" s="65">
        <v>376</v>
      </c>
      <c r="B381" s="25" t="s">
        <v>1160</v>
      </c>
      <c r="C381" s="97" t="s">
        <v>932</v>
      </c>
      <c r="D381" s="25" t="s">
        <v>415</v>
      </c>
      <c r="E381" s="25" t="s">
        <v>70</v>
      </c>
      <c r="F381" s="26" t="s">
        <v>935</v>
      </c>
      <c r="G381" s="27">
        <v>30000</v>
      </c>
      <c r="H381" s="25">
        <v>0</v>
      </c>
      <c r="I381" s="28">
        <v>25</v>
      </c>
      <c r="J381" s="79">
        <v>861</v>
      </c>
      <c r="K381" s="81">
        <f t="shared" si="46"/>
        <v>2130</v>
      </c>
      <c r="L381" s="41">
        <f t="shared" si="47"/>
        <v>330.00000000000006</v>
      </c>
      <c r="M381" s="40">
        <v>912</v>
      </c>
      <c r="N381" s="28">
        <f t="shared" si="48"/>
        <v>2127</v>
      </c>
      <c r="O381" s="28"/>
      <c r="P381" s="28">
        <f t="shared" si="50"/>
        <v>1773</v>
      </c>
      <c r="Q381" s="28">
        <f t="shared" si="51"/>
        <v>1798</v>
      </c>
      <c r="R381" s="28">
        <f t="shared" si="52"/>
        <v>4587</v>
      </c>
      <c r="S381" s="28">
        <f t="shared" si="49"/>
        <v>28202</v>
      </c>
      <c r="T381" s="42" t="s">
        <v>45</v>
      </c>
    </row>
    <row r="382" spans="1:20" s="12" customFormat="1" x14ac:dyDescent="0.25">
      <c r="A382" s="65">
        <v>377</v>
      </c>
      <c r="B382" s="25" t="s">
        <v>1099</v>
      </c>
      <c r="C382" s="97" t="s">
        <v>931</v>
      </c>
      <c r="D382" s="25" t="s">
        <v>415</v>
      </c>
      <c r="E382" s="25" t="s">
        <v>197</v>
      </c>
      <c r="F382" s="26" t="s">
        <v>935</v>
      </c>
      <c r="G382" s="27">
        <v>16000</v>
      </c>
      <c r="H382" s="25">
        <v>0</v>
      </c>
      <c r="I382" s="28">
        <v>25</v>
      </c>
      <c r="J382" s="79">
        <v>459.2</v>
      </c>
      <c r="K382" s="81">
        <f t="shared" si="46"/>
        <v>1136</v>
      </c>
      <c r="L382" s="41">
        <f t="shared" si="47"/>
        <v>176.00000000000003</v>
      </c>
      <c r="M382" s="40">
        <v>486.4</v>
      </c>
      <c r="N382" s="28">
        <f t="shared" si="48"/>
        <v>1134.4000000000001</v>
      </c>
      <c r="O382" s="28"/>
      <c r="P382" s="28">
        <f t="shared" si="50"/>
        <v>945.59999999999991</v>
      </c>
      <c r="Q382" s="28">
        <f t="shared" si="51"/>
        <v>970.59999999999991</v>
      </c>
      <c r="R382" s="28">
        <f t="shared" si="52"/>
        <v>2446.4</v>
      </c>
      <c r="S382" s="28">
        <f t="shared" si="49"/>
        <v>15029.4</v>
      </c>
      <c r="T382" s="42" t="s">
        <v>45</v>
      </c>
    </row>
    <row r="383" spans="1:20" s="12" customFormat="1" x14ac:dyDescent="0.25">
      <c r="A383" s="65">
        <v>378</v>
      </c>
      <c r="B383" s="25" t="s">
        <v>915</v>
      </c>
      <c r="C383" s="97" t="s">
        <v>931</v>
      </c>
      <c r="D383" s="25" t="s">
        <v>415</v>
      </c>
      <c r="E383" s="25" t="s">
        <v>897</v>
      </c>
      <c r="F383" s="26" t="s">
        <v>940</v>
      </c>
      <c r="G383" s="37">
        <v>41000</v>
      </c>
      <c r="H383" s="37">
        <v>583.79</v>
      </c>
      <c r="I383" s="28">
        <v>25</v>
      </c>
      <c r="J383" s="85">
        <v>1176.7</v>
      </c>
      <c r="K383" s="86">
        <f t="shared" si="46"/>
        <v>2910.9999999999995</v>
      </c>
      <c r="L383" s="41">
        <f t="shared" si="47"/>
        <v>451.00000000000006</v>
      </c>
      <c r="M383" s="67">
        <v>1246.4000000000001</v>
      </c>
      <c r="N383" s="39">
        <f t="shared" si="48"/>
        <v>2906.9</v>
      </c>
      <c r="O383" s="39"/>
      <c r="P383" s="39">
        <f t="shared" si="50"/>
        <v>2423.1000000000004</v>
      </c>
      <c r="Q383" s="28">
        <f t="shared" si="51"/>
        <v>3031.8900000000003</v>
      </c>
      <c r="R383" s="39">
        <f t="shared" si="52"/>
        <v>6268.9</v>
      </c>
      <c r="S383" s="39">
        <f t="shared" si="49"/>
        <v>37968.11</v>
      </c>
      <c r="T383" s="42" t="s">
        <v>45</v>
      </c>
    </row>
    <row r="384" spans="1:20" s="12" customFormat="1" x14ac:dyDescent="0.25">
      <c r="A384" s="65">
        <v>379</v>
      </c>
      <c r="B384" s="25" t="s">
        <v>680</v>
      </c>
      <c r="C384" s="97" t="s">
        <v>932</v>
      </c>
      <c r="D384" s="25" t="s">
        <v>415</v>
      </c>
      <c r="E384" s="25" t="s">
        <v>153</v>
      </c>
      <c r="F384" s="26" t="s">
        <v>940</v>
      </c>
      <c r="G384" s="37">
        <v>70000</v>
      </c>
      <c r="H384" s="37">
        <v>5025.38</v>
      </c>
      <c r="I384" s="28">
        <v>25</v>
      </c>
      <c r="J384" s="85">
        <v>2009</v>
      </c>
      <c r="K384" s="86">
        <f t="shared" si="46"/>
        <v>4970</v>
      </c>
      <c r="L384" s="41">
        <f t="shared" si="47"/>
        <v>770.00000000000011</v>
      </c>
      <c r="M384" s="67">
        <v>2128</v>
      </c>
      <c r="N384" s="39">
        <f t="shared" si="48"/>
        <v>4963</v>
      </c>
      <c r="O384" s="39"/>
      <c r="P384" s="39">
        <f t="shared" si="50"/>
        <v>4137</v>
      </c>
      <c r="Q384" s="28">
        <f t="shared" si="51"/>
        <v>9187.380000000001</v>
      </c>
      <c r="R384" s="39">
        <f t="shared" si="52"/>
        <v>10703</v>
      </c>
      <c r="S384" s="39">
        <f t="shared" si="49"/>
        <v>60812.619999999995</v>
      </c>
      <c r="T384" s="42" t="s">
        <v>45</v>
      </c>
    </row>
    <row r="385" spans="1:20" s="12" customFormat="1" x14ac:dyDescent="0.25">
      <c r="A385" s="65">
        <v>380</v>
      </c>
      <c r="B385" s="25" t="s">
        <v>880</v>
      </c>
      <c r="C385" s="97" t="s">
        <v>931</v>
      </c>
      <c r="D385" s="25" t="s">
        <v>415</v>
      </c>
      <c r="E385" s="25" t="s">
        <v>197</v>
      </c>
      <c r="F385" s="26" t="s">
        <v>935</v>
      </c>
      <c r="G385" s="27">
        <v>16000</v>
      </c>
      <c r="H385" s="25">
        <v>0</v>
      </c>
      <c r="I385" s="28">
        <v>25</v>
      </c>
      <c r="J385" s="79">
        <v>459.2</v>
      </c>
      <c r="K385" s="81">
        <f t="shared" si="46"/>
        <v>1136</v>
      </c>
      <c r="L385" s="41">
        <f t="shared" si="47"/>
        <v>176.00000000000003</v>
      </c>
      <c r="M385" s="40">
        <v>486.4</v>
      </c>
      <c r="N385" s="28">
        <f t="shared" si="48"/>
        <v>1134.4000000000001</v>
      </c>
      <c r="O385" s="28"/>
      <c r="P385" s="28">
        <f t="shared" si="50"/>
        <v>945.59999999999991</v>
      </c>
      <c r="Q385" s="28">
        <f t="shared" si="51"/>
        <v>970.59999999999991</v>
      </c>
      <c r="R385" s="28">
        <f t="shared" si="52"/>
        <v>2446.4</v>
      </c>
      <c r="S385" s="28">
        <f t="shared" si="49"/>
        <v>15029.4</v>
      </c>
      <c r="T385" s="42" t="s">
        <v>45</v>
      </c>
    </row>
    <row r="386" spans="1:20" s="12" customFormat="1" x14ac:dyDescent="0.25">
      <c r="A386" s="65">
        <v>381</v>
      </c>
      <c r="B386" s="25" t="s">
        <v>964</v>
      </c>
      <c r="C386" s="97" t="s">
        <v>931</v>
      </c>
      <c r="D386" s="25" t="s">
        <v>810</v>
      </c>
      <c r="E386" s="25" t="s">
        <v>123</v>
      </c>
      <c r="F386" s="26" t="s">
        <v>940</v>
      </c>
      <c r="G386" s="27">
        <v>26250</v>
      </c>
      <c r="H386" s="25">
        <v>0</v>
      </c>
      <c r="I386" s="28">
        <v>25</v>
      </c>
      <c r="J386" s="79">
        <v>753.38</v>
      </c>
      <c r="K386" s="81">
        <f t="shared" si="46"/>
        <v>1863.7499999999998</v>
      </c>
      <c r="L386" s="41">
        <f t="shared" si="47"/>
        <v>288.75000000000006</v>
      </c>
      <c r="M386" s="40">
        <v>798</v>
      </c>
      <c r="N386" s="28">
        <f t="shared" si="48"/>
        <v>1861.1250000000002</v>
      </c>
      <c r="O386" s="28"/>
      <c r="P386" s="28">
        <f t="shared" si="50"/>
        <v>1551.38</v>
      </c>
      <c r="Q386" s="28">
        <f t="shared" si="51"/>
        <v>1576.38</v>
      </c>
      <c r="R386" s="28">
        <f t="shared" si="52"/>
        <v>4013.625</v>
      </c>
      <c r="S386" s="28">
        <f t="shared" si="49"/>
        <v>24673.62</v>
      </c>
      <c r="T386" s="42" t="s">
        <v>45</v>
      </c>
    </row>
    <row r="387" spans="1:20" s="12" customFormat="1" x14ac:dyDescent="0.25">
      <c r="A387" s="65">
        <v>382</v>
      </c>
      <c r="B387" s="25" t="s">
        <v>815</v>
      </c>
      <c r="C387" s="97" t="s">
        <v>932</v>
      </c>
      <c r="D387" s="25" t="s">
        <v>810</v>
      </c>
      <c r="E387" s="25" t="s">
        <v>142</v>
      </c>
      <c r="F387" s="26" t="s">
        <v>940</v>
      </c>
      <c r="G387" s="27">
        <v>155000</v>
      </c>
      <c r="H387" s="27">
        <v>24613.88</v>
      </c>
      <c r="I387" s="28">
        <v>25</v>
      </c>
      <c r="J387" s="79">
        <v>4448.5</v>
      </c>
      <c r="K387" s="81">
        <f t="shared" si="46"/>
        <v>11004.999999999998</v>
      </c>
      <c r="L387" s="41">
        <f t="shared" si="47"/>
        <v>1705.0000000000002</v>
      </c>
      <c r="M387" s="40">
        <v>4712</v>
      </c>
      <c r="N387" s="28">
        <f t="shared" si="48"/>
        <v>10989.5</v>
      </c>
      <c r="O387" s="28"/>
      <c r="P387" s="28">
        <f t="shared" si="50"/>
        <v>9160.5</v>
      </c>
      <c r="Q387" s="28">
        <f t="shared" si="51"/>
        <v>33799.380000000005</v>
      </c>
      <c r="R387" s="28">
        <f t="shared" si="52"/>
        <v>23699.5</v>
      </c>
      <c r="S387" s="28">
        <f t="shared" si="49"/>
        <v>121200.62</v>
      </c>
      <c r="T387" s="42" t="s">
        <v>45</v>
      </c>
    </row>
    <row r="388" spans="1:20" s="12" customFormat="1" x14ac:dyDescent="0.25">
      <c r="A388" s="65">
        <v>383</v>
      </c>
      <c r="B388" s="25" t="s">
        <v>811</v>
      </c>
      <c r="C388" s="97" t="s">
        <v>931</v>
      </c>
      <c r="D388" s="25" t="s">
        <v>810</v>
      </c>
      <c r="E388" s="25" t="s">
        <v>98</v>
      </c>
      <c r="F388" s="26" t="s">
        <v>940</v>
      </c>
      <c r="G388" s="27">
        <v>55000</v>
      </c>
      <c r="H388" s="27">
        <v>2302.36</v>
      </c>
      <c r="I388" s="28">
        <v>25</v>
      </c>
      <c r="J388" s="79">
        <v>1578.5</v>
      </c>
      <c r="K388" s="81">
        <f t="shared" si="46"/>
        <v>3904.9999999999995</v>
      </c>
      <c r="L388" s="41">
        <f t="shared" si="47"/>
        <v>605.00000000000011</v>
      </c>
      <c r="M388" s="40">
        <v>1672</v>
      </c>
      <c r="N388" s="28">
        <f t="shared" si="48"/>
        <v>3899.5000000000005</v>
      </c>
      <c r="O388" s="28"/>
      <c r="P388" s="28">
        <f t="shared" si="50"/>
        <v>3250.5</v>
      </c>
      <c r="Q388" s="28">
        <f t="shared" si="51"/>
        <v>5577.8600000000006</v>
      </c>
      <c r="R388" s="28">
        <f t="shared" si="52"/>
        <v>8409.5</v>
      </c>
      <c r="S388" s="28">
        <f t="shared" si="49"/>
        <v>49422.14</v>
      </c>
      <c r="T388" s="42" t="s">
        <v>45</v>
      </c>
    </row>
    <row r="389" spans="1:20" s="12" customFormat="1" x14ac:dyDescent="0.25">
      <c r="A389" s="65">
        <v>384</v>
      </c>
      <c r="B389" s="25" t="s">
        <v>981</v>
      </c>
      <c r="C389" s="97" t="s">
        <v>931</v>
      </c>
      <c r="D389" s="25" t="s">
        <v>810</v>
      </c>
      <c r="E389" s="25" t="s">
        <v>982</v>
      </c>
      <c r="F389" s="26" t="s">
        <v>939</v>
      </c>
      <c r="G389" s="27">
        <v>25000</v>
      </c>
      <c r="H389" s="25">
        <v>0</v>
      </c>
      <c r="I389" s="28">
        <v>25</v>
      </c>
      <c r="J389" s="79">
        <v>717.5</v>
      </c>
      <c r="K389" s="81">
        <f t="shared" si="46"/>
        <v>1774.9999999999998</v>
      </c>
      <c r="L389" s="41">
        <f t="shared" si="47"/>
        <v>275</v>
      </c>
      <c r="M389" s="40">
        <v>760</v>
      </c>
      <c r="N389" s="28">
        <f t="shared" si="48"/>
        <v>1772.5000000000002</v>
      </c>
      <c r="O389" s="28"/>
      <c r="P389" s="28">
        <f t="shared" si="50"/>
        <v>1477.5</v>
      </c>
      <c r="Q389" s="28">
        <f t="shared" si="51"/>
        <v>1502.5</v>
      </c>
      <c r="R389" s="28">
        <f t="shared" si="52"/>
        <v>3822.5</v>
      </c>
      <c r="S389" s="28">
        <f t="shared" si="49"/>
        <v>23497.5</v>
      </c>
      <c r="T389" s="42" t="s">
        <v>45</v>
      </c>
    </row>
    <row r="390" spans="1:20" s="12" customFormat="1" x14ac:dyDescent="0.25">
      <c r="A390" s="65">
        <v>385</v>
      </c>
      <c r="B390" s="25" t="s">
        <v>278</v>
      </c>
      <c r="C390" s="97" t="s">
        <v>931</v>
      </c>
      <c r="D390" s="25" t="s">
        <v>810</v>
      </c>
      <c r="E390" s="25" t="s">
        <v>109</v>
      </c>
      <c r="F390" s="26" t="s">
        <v>940</v>
      </c>
      <c r="G390" s="27">
        <v>25000</v>
      </c>
      <c r="H390" s="25">
        <v>0</v>
      </c>
      <c r="I390" s="28">
        <v>25</v>
      </c>
      <c r="J390" s="79">
        <v>717.5</v>
      </c>
      <c r="K390" s="81">
        <f t="shared" ref="K390:K453" si="53">+G390*7.1%</f>
        <v>1774.9999999999998</v>
      </c>
      <c r="L390" s="41">
        <f t="shared" ref="L390:L453" si="54">+G390*1.1%</f>
        <v>275</v>
      </c>
      <c r="M390" s="40">
        <v>760</v>
      </c>
      <c r="N390" s="28">
        <f t="shared" ref="N390:N453" si="55">+G390*7.09%</f>
        <v>1772.5000000000002</v>
      </c>
      <c r="O390" s="28"/>
      <c r="P390" s="28">
        <f t="shared" si="50"/>
        <v>1477.5</v>
      </c>
      <c r="Q390" s="28">
        <f t="shared" si="51"/>
        <v>1502.5</v>
      </c>
      <c r="R390" s="28">
        <f t="shared" si="52"/>
        <v>3822.5</v>
      </c>
      <c r="S390" s="28">
        <f t="shared" ref="S390:S453" si="56">+G390-Q390</f>
        <v>23497.5</v>
      </c>
      <c r="T390" s="42" t="s">
        <v>45</v>
      </c>
    </row>
    <row r="391" spans="1:20" s="12" customFormat="1" x14ac:dyDescent="0.25">
      <c r="A391" s="65">
        <v>386</v>
      </c>
      <c r="B391" s="25" t="s">
        <v>813</v>
      </c>
      <c r="C391" s="97" t="s">
        <v>932</v>
      </c>
      <c r="D391" s="25" t="s">
        <v>810</v>
      </c>
      <c r="E391" s="25" t="s">
        <v>855</v>
      </c>
      <c r="F391" s="26" t="s">
        <v>940</v>
      </c>
      <c r="G391" s="27">
        <v>85000</v>
      </c>
      <c r="H391" s="27">
        <v>8576.99</v>
      </c>
      <c r="I391" s="28">
        <v>25</v>
      </c>
      <c r="J391" s="79">
        <v>2439.5</v>
      </c>
      <c r="K391" s="81">
        <f t="shared" si="53"/>
        <v>6034.9999999999991</v>
      </c>
      <c r="L391" s="41">
        <f t="shared" si="54"/>
        <v>935.00000000000011</v>
      </c>
      <c r="M391" s="40">
        <v>2584</v>
      </c>
      <c r="N391" s="28">
        <f t="shared" si="55"/>
        <v>6026.5</v>
      </c>
      <c r="O391" s="28"/>
      <c r="P391" s="28">
        <f t="shared" si="50"/>
        <v>5023.5</v>
      </c>
      <c r="Q391" s="28">
        <f t="shared" si="51"/>
        <v>13625.49</v>
      </c>
      <c r="R391" s="28">
        <f t="shared" si="52"/>
        <v>12996.5</v>
      </c>
      <c r="S391" s="28">
        <f t="shared" si="56"/>
        <v>71374.509999999995</v>
      </c>
      <c r="T391" s="42" t="s">
        <v>45</v>
      </c>
    </row>
    <row r="392" spans="1:20" s="12" customFormat="1" x14ac:dyDescent="0.25">
      <c r="A392" s="65">
        <v>387</v>
      </c>
      <c r="B392" s="25" t="s">
        <v>814</v>
      </c>
      <c r="C392" s="97" t="s">
        <v>931</v>
      </c>
      <c r="D392" s="25" t="s">
        <v>810</v>
      </c>
      <c r="E392" s="25" t="s">
        <v>855</v>
      </c>
      <c r="F392" s="26" t="s">
        <v>940</v>
      </c>
      <c r="G392" s="27">
        <v>85000</v>
      </c>
      <c r="H392" s="27">
        <v>8576.99</v>
      </c>
      <c r="I392" s="28">
        <v>25</v>
      </c>
      <c r="J392" s="79">
        <v>2439.5</v>
      </c>
      <c r="K392" s="81">
        <f t="shared" si="53"/>
        <v>6034.9999999999991</v>
      </c>
      <c r="L392" s="41">
        <f t="shared" si="54"/>
        <v>935.00000000000011</v>
      </c>
      <c r="M392" s="40">
        <v>2584</v>
      </c>
      <c r="N392" s="28">
        <f t="shared" si="55"/>
        <v>6026.5</v>
      </c>
      <c r="O392" s="28"/>
      <c r="P392" s="28">
        <f t="shared" si="50"/>
        <v>5023.5</v>
      </c>
      <c r="Q392" s="28">
        <f t="shared" si="51"/>
        <v>13625.49</v>
      </c>
      <c r="R392" s="28">
        <f t="shared" si="52"/>
        <v>12996.5</v>
      </c>
      <c r="S392" s="28">
        <f t="shared" si="56"/>
        <v>71374.509999999995</v>
      </c>
      <c r="T392" s="42" t="s">
        <v>45</v>
      </c>
    </row>
    <row r="393" spans="1:20" s="12" customFormat="1" x14ac:dyDescent="0.25">
      <c r="A393" s="65">
        <v>388</v>
      </c>
      <c r="B393" s="25" t="s">
        <v>812</v>
      </c>
      <c r="C393" s="97" t="s">
        <v>931</v>
      </c>
      <c r="D393" s="25" t="s">
        <v>810</v>
      </c>
      <c r="E393" s="25" t="s">
        <v>123</v>
      </c>
      <c r="F393" s="26" t="s">
        <v>940</v>
      </c>
      <c r="G393" s="27">
        <v>30450</v>
      </c>
      <c r="H393" s="25">
        <v>0</v>
      </c>
      <c r="I393" s="28">
        <v>25</v>
      </c>
      <c r="J393" s="79">
        <v>873.92</v>
      </c>
      <c r="K393" s="81">
        <f t="shared" si="53"/>
        <v>2161.9499999999998</v>
      </c>
      <c r="L393" s="41">
        <f t="shared" si="54"/>
        <v>334.95000000000005</v>
      </c>
      <c r="M393" s="40">
        <v>925.68</v>
      </c>
      <c r="N393" s="28">
        <f t="shared" si="55"/>
        <v>2158.9050000000002</v>
      </c>
      <c r="O393" s="28"/>
      <c r="P393" s="28">
        <f t="shared" si="50"/>
        <v>1799.6</v>
      </c>
      <c r="Q393" s="28">
        <f t="shared" si="51"/>
        <v>1824.6</v>
      </c>
      <c r="R393" s="28">
        <f t="shared" si="52"/>
        <v>4655.8050000000003</v>
      </c>
      <c r="S393" s="28">
        <f t="shared" si="56"/>
        <v>28625.4</v>
      </c>
      <c r="T393" s="42" t="s">
        <v>45</v>
      </c>
    </row>
    <row r="394" spans="1:20" s="12" customFormat="1" x14ac:dyDescent="0.25">
      <c r="A394" s="65">
        <v>389</v>
      </c>
      <c r="B394" s="25" t="s">
        <v>424</v>
      </c>
      <c r="C394" s="97" t="s">
        <v>932</v>
      </c>
      <c r="D394" s="25" t="s">
        <v>423</v>
      </c>
      <c r="E394" s="25" t="s">
        <v>169</v>
      </c>
      <c r="F394" s="26" t="s">
        <v>939</v>
      </c>
      <c r="G394" s="27">
        <v>41000</v>
      </c>
      <c r="H394" s="25">
        <v>583.79</v>
      </c>
      <c r="I394" s="28">
        <v>25</v>
      </c>
      <c r="J394" s="79">
        <v>1176.7</v>
      </c>
      <c r="K394" s="81">
        <f t="shared" si="53"/>
        <v>2910.9999999999995</v>
      </c>
      <c r="L394" s="41">
        <f t="shared" si="54"/>
        <v>451.00000000000006</v>
      </c>
      <c r="M394" s="40">
        <v>1246.4000000000001</v>
      </c>
      <c r="N394" s="28">
        <f t="shared" si="55"/>
        <v>2906.9</v>
      </c>
      <c r="O394" s="28"/>
      <c r="P394" s="28">
        <f t="shared" ref="P394:P457" si="57">+J394+M394</f>
        <v>2423.1000000000004</v>
      </c>
      <c r="Q394" s="28">
        <f t="shared" si="51"/>
        <v>3031.8900000000003</v>
      </c>
      <c r="R394" s="28">
        <f t="shared" si="52"/>
        <v>6268.9</v>
      </c>
      <c r="S394" s="28">
        <f t="shared" si="56"/>
        <v>37968.11</v>
      </c>
      <c r="T394" s="42" t="s">
        <v>45</v>
      </c>
    </row>
    <row r="395" spans="1:20" s="12" customFormat="1" x14ac:dyDescent="0.25">
      <c r="A395" s="65">
        <v>390</v>
      </c>
      <c r="B395" s="25" t="s">
        <v>425</v>
      </c>
      <c r="C395" s="97" t="s">
        <v>932</v>
      </c>
      <c r="D395" s="25" t="s">
        <v>423</v>
      </c>
      <c r="E395" s="25" t="s">
        <v>122</v>
      </c>
      <c r="F395" s="26" t="s">
        <v>940</v>
      </c>
      <c r="G395" s="27">
        <v>42000</v>
      </c>
      <c r="H395" s="25">
        <v>724.92</v>
      </c>
      <c r="I395" s="28">
        <v>25</v>
      </c>
      <c r="J395" s="79">
        <v>1205.4000000000001</v>
      </c>
      <c r="K395" s="81">
        <f t="shared" si="53"/>
        <v>2981.9999999999995</v>
      </c>
      <c r="L395" s="41">
        <f t="shared" si="54"/>
        <v>462.00000000000006</v>
      </c>
      <c r="M395" s="40">
        <v>1276.8</v>
      </c>
      <c r="N395" s="28">
        <f t="shared" si="55"/>
        <v>2977.8</v>
      </c>
      <c r="O395" s="28"/>
      <c r="P395" s="28">
        <f t="shared" si="57"/>
        <v>2482.1999999999998</v>
      </c>
      <c r="Q395" s="28">
        <f t="shared" si="51"/>
        <v>3232.12</v>
      </c>
      <c r="R395" s="28">
        <f t="shared" si="52"/>
        <v>6421.7999999999993</v>
      </c>
      <c r="S395" s="28">
        <f t="shared" si="56"/>
        <v>38767.879999999997</v>
      </c>
      <c r="T395" s="42" t="s">
        <v>45</v>
      </c>
    </row>
    <row r="396" spans="1:20" s="12" customFormat="1" x14ac:dyDescent="0.25">
      <c r="A396" s="65">
        <v>391</v>
      </c>
      <c r="B396" s="25" t="s">
        <v>434</v>
      </c>
      <c r="C396" s="97" t="s">
        <v>932</v>
      </c>
      <c r="D396" s="25" t="s">
        <v>426</v>
      </c>
      <c r="E396" s="25" t="s">
        <v>98</v>
      </c>
      <c r="F396" s="26" t="s">
        <v>940</v>
      </c>
      <c r="G396" s="27">
        <v>50000</v>
      </c>
      <c r="H396" s="79">
        <v>1854</v>
      </c>
      <c r="I396" s="28">
        <v>25</v>
      </c>
      <c r="J396" s="79">
        <v>1435</v>
      </c>
      <c r="K396" s="81">
        <f t="shared" si="53"/>
        <v>3549.9999999999995</v>
      </c>
      <c r="L396" s="41">
        <f t="shared" si="54"/>
        <v>550</v>
      </c>
      <c r="M396" s="40">
        <v>1520</v>
      </c>
      <c r="N396" s="28">
        <f t="shared" si="55"/>
        <v>3545.0000000000005</v>
      </c>
      <c r="O396" s="28"/>
      <c r="P396" s="28">
        <f t="shared" si="57"/>
        <v>2955</v>
      </c>
      <c r="Q396" s="28">
        <f t="shared" si="51"/>
        <v>4834</v>
      </c>
      <c r="R396" s="28">
        <f t="shared" si="52"/>
        <v>7645</v>
      </c>
      <c r="S396" s="28">
        <f t="shared" si="56"/>
        <v>45166</v>
      </c>
      <c r="T396" s="42" t="s">
        <v>45</v>
      </c>
    </row>
    <row r="397" spans="1:20" s="12" customFormat="1" x14ac:dyDescent="0.25">
      <c r="A397" s="65">
        <v>392</v>
      </c>
      <c r="B397" s="25" t="s">
        <v>431</v>
      </c>
      <c r="C397" s="97" t="s">
        <v>932</v>
      </c>
      <c r="D397" s="25" t="s">
        <v>426</v>
      </c>
      <c r="E397" s="25" t="s">
        <v>177</v>
      </c>
      <c r="F397" s="26" t="s">
        <v>940</v>
      </c>
      <c r="G397" s="27">
        <v>45000</v>
      </c>
      <c r="H397" s="79">
        <v>1148.33</v>
      </c>
      <c r="I397" s="28">
        <v>25</v>
      </c>
      <c r="J397" s="79">
        <v>1291.5</v>
      </c>
      <c r="K397" s="81">
        <f t="shared" si="53"/>
        <v>3194.9999999999995</v>
      </c>
      <c r="L397" s="41">
        <f t="shared" si="54"/>
        <v>495.00000000000006</v>
      </c>
      <c r="M397" s="40">
        <v>1368</v>
      </c>
      <c r="N397" s="28">
        <f t="shared" si="55"/>
        <v>3190.5</v>
      </c>
      <c r="O397" s="28"/>
      <c r="P397" s="28">
        <f t="shared" si="57"/>
        <v>2659.5</v>
      </c>
      <c r="Q397" s="28">
        <f t="shared" si="51"/>
        <v>3832.83</v>
      </c>
      <c r="R397" s="28">
        <f t="shared" si="52"/>
        <v>6880.5</v>
      </c>
      <c r="S397" s="28">
        <f t="shared" si="56"/>
        <v>41167.17</v>
      </c>
      <c r="T397" s="42" t="s">
        <v>45</v>
      </c>
    </row>
    <row r="398" spans="1:20" s="12" customFormat="1" x14ac:dyDescent="0.25">
      <c r="A398" s="65">
        <v>393</v>
      </c>
      <c r="B398" s="25" t="s">
        <v>433</v>
      </c>
      <c r="C398" s="97" t="s">
        <v>931</v>
      </c>
      <c r="D398" s="25" t="s">
        <v>426</v>
      </c>
      <c r="E398" s="25" t="s">
        <v>177</v>
      </c>
      <c r="F398" s="26" t="s">
        <v>940</v>
      </c>
      <c r="G398" s="27">
        <v>45000</v>
      </c>
      <c r="H398" s="25">
        <v>891.01</v>
      </c>
      <c r="I398" s="28">
        <v>25</v>
      </c>
      <c r="J398" s="79">
        <v>1291.5</v>
      </c>
      <c r="K398" s="81">
        <f t="shared" si="53"/>
        <v>3194.9999999999995</v>
      </c>
      <c r="L398" s="41">
        <f t="shared" si="54"/>
        <v>495.00000000000006</v>
      </c>
      <c r="M398" s="40">
        <v>1368</v>
      </c>
      <c r="N398" s="28">
        <f t="shared" si="55"/>
        <v>3190.5</v>
      </c>
      <c r="O398" s="28"/>
      <c r="P398" s="28">
        <f t="shared" si="57"/>
        <v>2659.5</v>
      </c>
      <c r="Q398" s="28">
        <f t="shared" si="51"/>
        <v>3575.51</v>
      </c>
      <c r="R398" s="28">
        <f t="shared" si="52"/>
        <v>6880.5</v>
      </c>
      <c r="S398" s="28">
        <f t="shared" si="56"/>
        <v>41424.49</v>
      </c>
      <c r="T398" s="42" t="s">
        <v>45</v>
      </c>
    </row>
    <row r="399" spans="1:20" s="12" customFormat="1" x14ac:dyDescent="0.25">
      <c r="A399" s="65">
        <v>394</v>
      </c>
      <c r="B399" s="25" t="s">
        <v>435</v>
      </c>
      <c r="C399" s="97" t="s">
        <v>931</v>
      </c>
      <c r="D399" s="25" t="s">
        <v>426</v>
      </c>
      <c r="E399" s="25" t="s">
        <v>177</v>
      </c>
      <c r="F399" s="26" t="s">
        <v>940</v>
      </c>
      <c r="G399" s="27">
        <v>45000</v>
      </c>
      <c r="H399" s="79">
        <v>1148.33</v>
      </c>
      <c r="I399" s="28">
        <v>25</v>
      </c>
      <c r="J399" s="79">
        <v>1291.5</v>
      </c>
      <c r="K399" s="81">
        <f t="shared" si="53"/>
        <v>3194.9999999999995</v>
      </c>
      <c r="L399" s="41">
        <f t="shared" si="54"/>
        <v>495.00000000000006</v>
      </c>
      <c r="M399" s="40">
        <v>1368</v>
      </c>
      <c r="N399" s="28">
        <f t="shared" si="55"/>
        <v>3190.5</v>
      </c>
      <c r="O399" s="28"/>
      <c r="P399" s="28">
        <f t="shared" si="57"/>
        <v>2659.5</v>
      </c>
      <c r="Q399" s="28">
        <f t="shared" si="51"/>
        <v>3832.83</v>
      </c>
      <c r="R399" s="28">
        <f t="shared" si="52"/>
        <v>6880.5</v>
      </c>
      <c r="S399" s="28">
        <f t="shared" si="56"/>
        <v>41167.17</v>
      </c>
      <c r="T399" s="42" t="s">
        <v>45</v>
      </c>
    </row>
    <row r="400" spans="1:20" s="12" customFormat="1" x14ac:dyDescent="0.25">
      <c r="A400" s="65">
        <v>395</v>
      </c>
      <c r="B400" s="25" t="s">
        <v>436</v>
      </c>
      <c r="C400" s="97" t="s">
        <v>932</v>
      </c>
      <c r="D400" s="25" t="s">
        <v>426</v>
      </c>
      <c r="E400" s="25" t="s">
        <v>177</v>
      </c>
      <c r="F400" s="26" t="s">
        <v>940</v>
      </c>
      <c r="G400" s="27">
        <v>45000</v>
      </c>
      <c r="H400" s="25">
        <v>891.01</v>
      </c>
      <c r="I400" s="28">
        <v>25</v>
      </c>
      <c r="J400" s="79">
        <v>1291.5</v>
      </c>
      <c r="K400" s="81">
        <f t="shared" si="53"/>
        <v>3194.9999999999995</v>
      </c>
      <c r="L400" s="41">
        <f t="shared" si="54"/>
        <v>495.00000000000006</v>
      </c>
      <c r="M400" s="40">
        <v>1368</v>
      </c>
      <c r="N400" s="28">
        <f t="shared" si="55"/>
        <v>3190.5</v>
      </c>
      <c r="O400" s="28"/>
      <c r="P400" s="28">
        <f t="shared" si="57"/>
        <v>2659.5</v>
      </c>
      <c r="Q400" s="28">
        <f t="shared" si="51"/>
        <v>3575.51</v>
      </c>
      <c r="R400" s="28">
        <f t="shared" si="52"/>
        <v>6880.5</v>
      </c>
      <c r="S400" s="28">
        <f t="shared" si="56"/>
        <v>41424.49</v>
      </c>
      <c r="T400" s="42" t="s">
        <v>45</v>
      </c>
    </row>
    <row r="401" spans="1:20" s="12" customFormat="1" x14ac:dyDescent="0.25">
      <c r="A401" s="65">
        <v>396</v>
      </c>
      <c r="B401" s="25" t="s">
        <v>437</v>
      </c>
      <c r="C401" s="97" t="s">
        <v>931</v>
      </c>
      <c r="D401" s="25" t="s">
        <v>426</v>
      </c>
      <c r="E401" s="25" t="s">
        <v>177</v>
      </c>
      <c r="F401" s="26" t="s">
        <v>940</v>
      </c>
      <c r="G401" s="27">
        <v>45000</v>
      </c>
      <c r="H401" s="79">
        <v>1148.33</v>
      </c>
      <c r="I401" s="28">
        <v>25</v>
      </c>
      <c r="J401" s="79">
        <v>1291.5</v>
      </c>
      <c r="K401" s="81">
        <f t="shared" si="53"/>
        <v>3194.9999999999995</v>
      </c>
      <c r="L401" s="41">
        <f t="shared" si="54"/>
        <v>495.00000000000006</v>
      </c>
      <c r="M401" s="40">
        <v>1368</v>
      </c>
      <c r="N401" s="28">
        <f t="shared" si="55"/>
        <v>3190.5</v>
      </c>
      <c r="O401" s="28"/>
      <c r="P401" s="28">
        <f t="shared" si="57"/>
        <v>2659.5</v>
      </c>
      <c r="Q401" s="28">
        <f t="shared" si="51"/>
        <v>3832.83</v>
      </c>
      <c r="R401" s="28">
        <f t="shared" si="52"/>
        <v>6880.5</v>
      </c>
      <c r="S401" s="28">
        <f t="shared" si="56"/>
        <v>41167.17</v>
      </c>
      <c r="T401" s="42" t="s">
        <v>45</v>
      </c>
    </row>
    <row r="402" spans="1:20" s="12" customFormat="1" x14ac:dyDescent="0.25">
      <c r="A402" s="65">
        <v>397</v>
      </c>
      <c r="B402" s="25" t="s">
        <v>438</v>
      </c>
      <c r="C402" s="97" t="s">
        <v>932</v>
      </c>
      <c r="D402" s="25" t="s">
        <v>426</v>
      </c>
      <c r="E402" s="25" t="s">
        <v>177</v>
      </c>
      <c r="F402" s="26" t="s">
        <v>940</v>
      </c>
      <c r="G402" s="27">
        <v>45000</v>
      </c>
      <c r="H402" s="25">
        <v>633.69000000000005</v>
      </c>
      <c r="I402" s="28">
        <v>25</v>
      </c>
      <c r="J402" s="79">
        <v>1291.5</v>
      </c>
      <c r="K402" s="81">
        <f t="shared" si="53"/>
        <v>3194.9999999999995</v>
      </c>
      <c r="L402" s="41">
        <f t="shared" si="54"/>
        <v>495.00000000000006</v>
      </c>
      <c r="M402" s="40">
        <v>1368</v>
      </c>
      <c r="N402" s="28">
        <f t="shared" si="55"/>
        <v>3190.5</v>
      </c>
      <c r="O402" s="28"/>
      <c r="P402" s="28">
        <f t="shared" si="57"/>
        <v>2659.5</v>
      </c>
      <c r="Q402" s="28">
        <f t="shared" si="51"/>
        <v>3318.19</v>
      </c>
      <c r="R402" s="28">
        <f t="shared" si="52"/>
        <v>6880.5</v>
      </c>
      <c r="S402" s="28">
        <f t="shared" si="56"/>
        <v>41681.81</v>
      </c>
      <c r="T402" s="42" t="s">
        <v>45</v>
      </c>
    </row>
    <row r="403" spans="1:20" s="12" customFormat="1" x14ac:dyDescent="0.25">
      <c r="A403" s="65">
        <v>398</v>
      </c>
      <c r="B403" s="25" t="s">
        <v>442</v>
      </c>
      <c r="C403" s="97" t="s">
        <v>932</v>
      </c>
      <c r="D403" s="25" t="s">
        <v>426</v>
      </c>
      <c r="E403" s="25" t="s">
        <v>122</v>
      </c>
      <c r="F403" s="26" t="s">
        <v>939</v>
      </c>
      <c r="G403" s="27">
        <v>42000</v>
      </c>
      <c r="H403" s="25">
        <v>724.92</v>
      </c>
      <c r="I403" s="28">
        <v>25</v>
      </c>
      <c r="J403" s="79">
        <v>1205.4000000000001</v>
      </c>
      <c r="K403" s="81">
        <f t="shared" si="53"/>
        <v>2981.9999999999995</v>
      </c>
      <c r="L403" s="41">
        <f t="shared" si="54"/>
        <v>462.00000000000006</v>
      </c>
      <c r="M403" s="40">
        <v>1276.8</v>
      </c>
      <c r="N403" s="28">
        <f t="shared" si="55"/>
        <v>2977.8</v>
      </c>
      <c r="O403" s="28"/>
      <c r="P403" s="28">
        <f t="shared" si="57"/>
        <v>2482.1999999999998</v>
      </c>
      <c r="Q403" s="28">
        <f t="shared" si="51"/>
        <v>3232.12</v>
      </c>
      <c r="R403" s="28">
        <f t="shared" si="52"/>
        <v>6421.7999999999993</v>
      </c>
      <c r="S403" s="28">
        <f t="shared" si="56"/>
        <v>38767.879999999997</v>
      </c>
      <c r="T403" s="42" t="s">
        <v>45</v>
      </c>
    </row>
    <row r="404" spans="1:20" s="12" customFormat="1" x14ac:dyDescent="0.25">
      <c r="A404" s="65">
        <v>399</v>
      </c>
      <c r="B404" s="25" t="s">
        <v>427</v>
      </c>
      <c r="C404" s="97" t="s">
        <v>931</v>
      </c>
      <c r="D404" s="25" t="s">
        <v>426</v>
      </c>
      <c r="E404" s="25" t="s">
        <v>101</v>
      </c>
      <c r="F404" s="26" t="s">
        <v>940</v>
      </c>
      <c r="G404" s="27">
        <v>35000</v>
      </c>
      <c r="H404" s="25">
        <v>0</v>
      </c>
      <c r="I404" s="28">
        <v>25</v>
      </c>
      <c r="J404" s="79">
        <v>1004.5</v>
      </c>
      <c r="K404" s="81">
        <f t="shared" si="53"/>
        <v>2485</v>
      </c>
      <c r="L404" s="41">
        <f t="shared" si="54"/>
        <v>385.00000000000006</v>
      </c>
      <c r="M404" s="40">
        <v>1064</v>
      </c>
      <c r="N404" s="28">
        <f t="shared" si="55"/>
        <v>2481.5</v>
      </c>
      <c r="O404" s="28"/>
      <c r="P404" s="28">
        <f t="shared" si="57"/>
        <v>2068.5</v>
      </c>
      <c r="Q404" s="28">
        <f t="shared" si="51"/>
        <v>2093.5</v>
      </c>
      <c r="R404" s="28">
        <f t="shared" si="52"/>
        <v>5351.5</v>
      </c>
      <c r="S404" s="28">
        <f t="shared" si="56"/>
        <v>32906.5</v>
      </c>
      <c r="T404" s="42" t="s">
        <v>45</v>
      </c>
    </row>
    <row r="405" spans="1:20" s="12" customFormat="1" x14ac:dyDescent="0.25">
      <c r="A405" s="65">
        <v>400</v>
      </c>
      <c r="B405" s="25" t="s">
        <v>428</v>
      </c>
      <c r="C405" s="97" t="s">
        <v>931</v>
      </c>
      <c r="D405" s="25" t="s">
        <v>426</v>
      </c>
      <c r="E405" s="25" t="s">
        <v>101</v>
      </c>
      <c r="F405" s="26" t="s">
        <v>940</v>
      </c>
      <c r="G405" s="27">
        <v>25000</v>
      </c>
      <c r="H405" s="25">
        <v>0</v>
      </c>
      <c r="I405" s="28">
        <v>25</v>
      </c>
      <c r="J405" s="79">
        <v>717.5</v>
      </c>
      <c r="K405" s="81">
        <f t="shared" si="53"/>
        <v>1774.9999999999998</v>
      </c>
      <c r="L405" s="41">
        <f t="shared" si="54"/>
        <v>275</v>
      </c>
      <c r="M405" s="40">
        <v>760</v>
      </c>
      <c r="N405" s="28">
        <f t="shared" si="55"/>
        <v>1772.5000000000002</v>
      </c>
      <c r="O405" s="28"/>
      <c r="P405" s="28">
        <f t="shared" si="57"/>
        <v>1477.5</v>
      </c>
      <c r="Q405" s="28">
        <f t="shared" si="51"/>
        <v>1502.5</v>
      </c>
      <c r="R405" s="28">
        <f t="shared" si="52"/>
        <v>3822.5</v>
      </c>
      <c r="S405" s="28">
        <f t="shared" si="56"/>
        <v>23497.5</v>
      </c>
      <c r="T405" s="42" t="s">
        <v>45</v>
      </c>
    </row>
    <row r="406" spans="1:20" s="12" customFormat="1" x14ac:dyDescent="0.25">
      <c r="A406" s="65">
        <v>401</v>
      </c>
      <c r="B406" s="25" t="s">
        <v>443</v>
      </c>
      <c r="C406" s="97" t="s">
        <v>931</v>
      </c>
      <c r="D406" s="25" t="s">
        <v>426</v>
      </c>
      <c r="E406" s="25" t="s">
        <v>123</v>
      </c>
      <c r="F406" s="26" t="s">
        <v>939</v>
      </c>
      <c r="G406" s="27">
        <v>25000</v>
      </c>
      <c r="H406" s="25">
        <v>0</v>
      </c>
      <c r="I406" s="28">
        <v>25</v>
      </c>
      <c r="J406" s="79">
        <v>717.5</v>
      </c>
      <c r="K406" s="81">
        <f t="shared" si="53"/>
        <v>1774.9999999999998</v>
      </c>
      <c r="L406" s="41">
        <f t="shared" si="54"/>
        <v>275</v>
      </c>
      <c r="M406" s="40">
        <v>760</v>
      </c>
      <c r="N406" s="28">
        <f t="shared" si="55"/>
        <v>1772.5000000000002</v>
      </c>
      <c r="O406" s="28"/>
      <c r="P406" s="28">
        <f t="shared" si="57"/>
        <v>1477.5</v>
      </c>
      <c r="Q406" s="28">
        <f t="shared" ref="Q406:Q469" si="58">+H406+I406+J406+M406+O406</f>
        <v>1502.5</v>
      </c>
      <c r="R406" s="28">
        <f t="shared" si="52"/>
        <v>3822.5</v>
      </c>
      <c r="S406" s="28">
        <f t="shared" si="56"/>
        <v>23497.5</v>
      </c>
      <c r="T406" s="42" t="s">
        <v>45</v>
      </c>
    </row>
    <row r="407" spans="1:20" s="12" customFormat="1" x14ac:dyDescent="0.25">
      <c r="A407" s="65">
        <v>402</v>
      </c>
      <c r="B407" s="25" t="s">
        <v>440</v>
      </c>
      <c r="C407" s="97" t="s">
        <v>932</v>
      </c>
      <c r="D407" s="25" t="s">
        <v>426</v>
      </c>
      <c r="E407" s="25" t="s">
        <v>37</v>
      </c>
      <c r="F407" s="26" t="s">
        <v>939</v>
      </c>
      <c r="G407" s="27">
        <v>25000</v>
      </c>
      <c r="H407" s="25">
        <v>0</v>
      </c>
      <c r="I407" s="28">
        <v>25</v>
      </c>
      <c r="J407" s="79">
        <v>717.5</v>
      </c>
      <c r="K407" s="81">
        <f t="shared" si="53"/>
        <v>1774.9999999999998</v>
      </c>
      <c r="L407" s="41">
        <f t="shared" si="54"/>
        <v>275</v>
      </c>
      <c r="M407" s="40">
        <v>760</v>
      </c>
      <c r="N407" s="28">
        <f t="shared" si="55"/>
        <v>1772.5000000000002</v>
      </c>
      <c r="O407" s="28"/>
      <c r="P407" s="28">
        <f t="shared" si="57"/>
        <v>1477.5</v>
      </c>
      <c r="Q407" s="28">
        <f t="shared" si="58"/>
        <v>1502.5</v>
      </c>
      <c r="R407" s="28">
        <f t="shared" si="52"/>
        <v>3822.5</v>
      </c>
      <c r="S407" s="28">
        <f t="shared" si="56"/>
        <v>23497.5</v>
      </c>
      <c r="T407" s="42" t="s">
        <v>45</v>
      </c>
    </row>
    <row r="408" spans="1:20" s="12" customFormat="1" x14ac:dyDescent="0.25">
      <c r="A408" s="65">
        <v>403</v>
      </c>
      <c r="B408" s="25" t="s">
        <v>429</v>
      </c>
      <c r="C408" s="97" t="s">
        <v>932</v>
      </c>
      <c r="D408" s="25" t="s">
        <v>426</v>
      </c>
      <c r="E408" s="25" t="s">
        <v>66</v>
      </c>
      <c r="F408" s="26" t="s">
        <v>940</v>
      </c>
      <c r="G408" s="27">
        <v>18000</v>
      </c>
      <c r="H408" s="25">
        <v>0</v>
      </c>
      <c r="I408" s="28">
        <v>25</v>
      </c>
      <c r="J408" s="79">
        <v>516.6</v>
      </c>
      <c r="K408" s="81">
        <f t="shared" si="53"/>
        <v>1277.9999999999998</v>
      </c>
      <c r="L408" s="41">
        <f t="shared" si="54"/>
        <v>198.00000000000003</v>
      </c>
      <c r="M408" s="40">
        <v>547.20000000000005</v>
      </c>
      <c r="N408" s="28">
        <f t="shared" si="55"/>
        <v>1276.2</v>
      </c>
      <c r="O408" s="28"/>
      <c r="P408" s="28">
        <f t="shared" si="57"/>
        <v>1063.8000000000002</v>
      </c>
      <c r="Q408" s="28">
        <f t="shared" si="58"/>
        <v>1088.8000000000002</v>
      </c>
      <c r="R408" s="28">
        <f t="shared" si="52"/>
        <v>2752.2</v>
      </c>
      <c r="S408" s="28">
        <f t="shared" si="56"/>
        <v>16911.2</v>
      </c>
      <c r="T408" s="42" t="s">
        <v>45</v>
      </c>
    </row>
    <row r="409" spans="1:20" s="12" customFormat="1" x14ac:dyDescent="0.25">
      <c r="A409" s="65">
        <v>404</v>
      </c>
      <c r="B409" s="25" t="s">
        <v>896</v>
      </c>
      <c r="C409" s="97" t="s">
        <v>932</v>
      </c>
      <c r="D409" s="25" t="s">
        <v>426</v>
      </c>
      <c r="E409" s="25" t="s">
        <v>238</v>
      </c>
      <c r="F409" s="26" t="s">
        <v>935</v>
      </c>
      <c r="G409" s="27">
        <v>18000</v>
      </c>
      <c r="H409" s="25">
        <v>0</v>
      </c>
      <c r="I409" s="28">
        <v>25</v>
      </c>
      <c r="J409" s="79">
        <v>516.6</v>
      </c>
      <c r="K409" s="81">
        <f t="shared" si="53"/>
        <v>1277.9999999999998</v>
      </c>
      <c r="L409" s="41">
        <f t="shared" si="54"/>
        <v>198.00000000000003</v>
      </c>
      <c r="M409" s="41">
        <v>547.20000000000005</v>
      </c>
      <c r="N409" s="28">
        <f t="shared" si="55"/>
        <v>1276.2</v>
      </c>
      <c r="O409" s="28"/>
      <c r="P409" s="28">
        <f t="shared" si="57"/>
        <v>1063.8000000000002</v>
      </c>
      <c r="Q409" s="28">
        <f t="shared" si="58"/>
        <v>1088.8000000000002</v>
      </c>
      <c r="R409" s="28">
        <f t="shared" ref="R409:R471" si="59">+K409+L409+N409</f>
        <v>2752.2</v>
      </c>
      <c r="S409" s="28">
        <f t="shared" si="56"/>
        <v>16911.2</v>
      </c>
      <c r="T409" s="42" t="s">
        <v>45</v>
      </c>
    </row>
    <row r="410" spans="1:20" s="12" customFormat="1" x14ac:dyDescent="0.25">
      <c r="A410" s="65">
        <v>405</v>
      </c>
      <c r="B410" s="25" t="s">
        <v>817</v>
      </c>
      <c r="C410" s="97" t="s">
        <v>931</v>
      </c>
      <c r="D410" s="25" t="s">
        <v>816</v>
      </c>
      <c r="E410" s="25" t="s">
        <v>37</v>
      </c>
      <c r="F410" s="26" t="s">
        <v>939</v>
      </c>
      <c r="G410" s="27">
        <v>37000</v>
      </c>
      <c r="H410" s="25">
        <v>0</v>
      </c>
      <c r="I410" s="28">
        <v>25</v>
      </c>
      <c r="J410" s="79">
        <v>1061.9000000000001</v>
      </c>
      <c r="K410" s="81">
        <f t="shared" si="53"/>
        <v>2626.9999999999995</v>
      </c>
      <c r="L410" s="41">
        <f t="shared" si="54"/>
        <v>407.00000000000006</v>
      </c>
      <c r="M410" s="40">
        <v>1124.8</v>
      </c>
      <c r="N410" s="28">
        <f t="shared" si="55"/>
        <v>2623.3</v>
      </c>
      <c r="O410" s="28"/>
      <c r="P410" s="28">
        <f t="shared" si="57"/>
        <v>2186.6999999999998</v>
      </c>
      <c r="Q410" s="28">
        <f t="shared" si="58"/>
        <v>2211.6999999999998</v>
      </c>
      <c r="R410" s="28">
        <f t="shared" si="59"/>
        <v>5657.2999999999993</v>
      </c>
      <c r="S410" s="28">
        <f t="shared" si="56"/>
        <v>34788.300000000003</v>
      </c>
      <c r="T410" s="42" t="s">
        <v>45</v>
      </c>
    </row>
    <row r="411" spans="1:20" s="12" customFormat="1" x14ac:dyDescent="0.25">
      <c r="A411" s="65">
        <v>406</v>
      </c>
      <c r="B411" s="25" t="s">
        <v>818</v>
      </c>
      <c r="C411" s="97" t="s">
        <v>932</v>
      </c>
      <c r="D411" s="25" t="s">
        <v>816</v>
      </c>
      <c r="E411" s="25" t="s">
        <v>142</v>
      </c>
      <c r="F411" s="26" t="s">
        <v>940</v>
      </c>
      <c r="G411" s="27">
        <v>155000</v>
      </c>
      <c r="H411" s="27">
        <v>23327.279999999999</v>
      </c>
      <c r="I411" s="28">
        <v>25</v>
      </c>
      <c r="J411" s="79">
        <v>4448.5</v>
      </c>
      <c r="K411" s="81">
        <f t="shared" si="53"/>
        <v>11004.999999999998</v>
      </c>
      <c r="L411" s="41">
        <f t="shared" si="54"/>
        <v>1705.0000000000002</v>
      </c>
      <c r="M411" s="40">
        <v>4712</v>
      </c>
      <c r="N411" s="28">
        <f t="shared" si="55"/>
        <v>10989.5</v>
      </c>
      <c r="O411" s="28"/>
      <c r="P411" s="28">
        <f t="shared" si="57"/>
        <v>9160.5</v>
      </c>
      <c r="Q411" s="28">
        <f t="shared" si="58"/>
        <v>32512.78</v>
      </c>
      <c r="R411" s="28">
        <f t="shared" si="59"/>
        <v>23699.5</v>
      </c>
      <c r="S411" s="28">
        <f t="shared" si="56"/>
        <v>122487.22</v>
      </c>
      <c r="T411" s="42" t="s">
        <v>45</v>
      </c>
    </row>
    <row r="412" spans="1:20" s="12" customFormat="1" x14ac:dyDescent="0.25">
      <c r="A412" s="65">
        <v>407</v>
      </c>
      <c r="B412" s="25" t="s">
        <v>430</v>
      </c>
      <c r="C412" s="97" t="s">
        <v>932</v>
      </c>
      <c r="D412" s="25" t="s">
        <v>816</v>
      </c>
      <c r="E412" s="25" t="s">
        <v>897</v>
      </c>
      <c r="F412" s="26" t="s">
        <v>940</v>
      </c>
      <c r="G412" s="27">
        <v>41000</v>
      </c>
      <c r="H412" s="25">
        <v>326.47000000000003</v>
      </c>
      <c r="I412" s="28">
        <v>25</v>
      </c>
      <c r="J412" s="79">
        <v>1176.7</v>
      </c>
      <c r="K412" s="81">
        <f t="shared" si="53"/>
        <v>2910.9999999999995</v>
      </c>
      <c r="L412" s="41">
        <f t="shared" si="54"/>
        <v>451.00000000000006</v>
      </c>
      <c r="M412" s="40">
        <v>1246.4000000000001</v>
      </c>
      <c r="N412" s="28">
        <f t="shared" si="55"/>
        <v>2906.9</v>
      </c>
      <c r="O412" s="28"/>
      <c r="P412" s="28">
        <f t="shared" si="57"/>
        <v>2423.1000000000004</v>
      </c>
      <c r="Q412" s="28">
        <f t="shared" si="58"/>
        <v>2774.57</v>
      </c>
      <c r="R412" s="28">
        <f t="shared" si="59"/>
        <v>6268.9</v>
      </c>
      <c r="S412" s="28">
        <f t="shared" si="56"/>
        <v>38225.43</v>
      </c>
      <c r="T412" s="42" t="s">
        <v>45</v>
      </c>
    </row>
    <row r="413" spans="1:20" s="12" customFormat="1" x14ac:dyDescent="0.25">
      <c r="A413" s="65">
        <v>408</v>
      </c>
      <c r="B413" s="25" t="s">
        <v>432</v>
      </c>
      <c r="C413" s="97" t="s">
        <v>932</v>
      </c>
      <c r="D413" s="25" t="s">
        <v>816</v>
      </c>
      <c r="E413" s="25" t="s">
        <v>897</v>
      </c>
      <c r="F413" s="26" t="s">
        <v>940</v>
      </c>
      <c r="G413" s="27">
        <v>41000</v>
      </c>
      <c r="H413" s="25">
        <v>583.79</v>
      </c>
      <c r="I413" s="28">
        <v>25</v>
      </c>
      <c r="J413" s="79">
        <v>1176.7</v>
      </c>
      <c r="K413" s="81">
        <f t="shared" si="53"/>
        <v>2910.9999999999995</v>
      </c>
      <c r="L413" s="41">
        <f t="shared" si="54"/>
        <v>451.00000000000006</v>
      </c>
      <c r="M413" s="40">
        <v>1246.4000000000001</v>
      </c>
      <c r="N413" s="28">
        <f t="shared" si="55"/>
        <v>2906.9</v>
      </c>
      <c r="O413" s="28"/>
      <c r="P413" s="28">
        <f t="shared" si="57"/>
        <v>2423.1000000000004</v>
      </c>
      <c r="Q413" s="28">
        <f t="shared" si="58"/>
        <v>3031.8900000000003</v>
      </c>
      <c r="R413" s="28">
        <f t="shared" si="59"/>
        <v>6268.9</v>
      </c>
      <c r="S413" s="28">
        <f t="shared" si="56"/>
        <v>37968.11</v>
      </c>
      <c r="T413" s="42" t="s">
        <v>45</v>
      </c>
    </row>
    <row r="414" spans="1:20" s="12" customFormat="1" x14ac:dyDescent="0.25">
      <c r="A414" s="65">
        <v>409</v>
      </c>
      <c r="B414" s="25" t="s">
        <v>439</v>
      </c>
      <c r="C414" s="97" t="s">
        <v>931</v>
      </c>
      <c r="D414" s="25" t="s">
        <v>816</v>
      </c>
      <c r="E414" s="25" t="s">
        <v>897</v>
      </c>
      <c r="F414" s="26" t="s">
        <v>940</v>
      </c>
      <c r="G414" s="27">
        <v>41000</v>
      </c>
      <c r="H414" s="25">
        <v>583.79</v>
      </c>
      <c r="I414" s="28">
        <v>25</v>
      </c>
      <c r="J414" s="79">
        <v>1176.7</v>
      </c>
      <c r="K414" s="81">
        <f t="shared" si="53"/>
        <v>2910.9999999999995</v>
      </c>
      <c r="L414" s="41">
        <f t="shared" si="54"/>
        <v>451.00000000000006</v>
      </c>
      <c r="M414" s="40">
        <v>1246.4000000000001</v>
      </c>
      <c r="N414" s="28">
        <f t="shared" si="55"/>
        <v>2906.9</v>
      </c>
      <c r="O414" s="28"/>
      <c r="P414" s="28">
        <f t="shared" si="57"/>
        <v>2423.1000000000004</v>
      </c>
      <c r="Q414" s="28">
        <f t="shared" si="58"/>
        <v>3031.8900000000003</v>
      </c>
      <c r="R414" s="28">
        <f t="shared" si="59"/>
        <v>6268.9</v>
      </c>
      <c r="S414" s="28">
        <f t="shared" si="56"/>
        <v>37968.11</v>
      </c>
      <c r="T414" s="42" t="s">
        <v>45</v>
      </c>
    </row>
    <row r="415" spans="1:20" s="12" customFormat="1" x14ac:dyDescent="0.25">
      <c r="A415" s="65">
        <v>410</v>
      </c>
      <c r="B415" s="25" t="s">
        <v>441</v>
      </c>
      <c r="C415" s="97" t="s">
        <v>931</v>
      </c>
      <c r="D415" s="25" t="s">
        <v>816</v>
      </c>
      <c r="E415" s="25" t="s">
        <v>897</v>
      </c>
      <c r="F415" s="26" t="s">
        <v>940</v>
      </c>
      <c r="G415" s="27">
        <v>41000</v>
      </c>
      <c r="H415" s="25">
        <v>583.79</v>
      </c>
      <c r="I415" s="28">
        <v>25</v>
      </c>
      <c r="J415" s="79">
        <v>1176.7</v>
      </c>
      <c r="K415" s="81">
        <f t="shared" si="53"/>
        <v>2910.9999999999995</v>
      </c>
      <c r="L415" s="41">
        <f t="shared" si="54"/>
        <v>451.00000000000006</v>
      </c>
      <c r="M415" s="40">
        <v>1246.4000000000001</v>
      </c>
      <c r="N415" s="28">
        <f t="shared" si="55"/>
        <v>2906.9</v>
      </c>
      <c r="O415" s="28"/>
      <c r="P415" s="28">
        <f t="shared" si="57"/>
        <v>2423.1000000000004</v>
      </c>
      <c r="Q415" s="28">
        <f t="shared" si="58"/>
        <v>3031.8900000000003</v>
      </c>
      <c r="R415" s="28">
        <f t="shared" si="59"/>
        <v>6268.9</v>
      </c>
      <c r="S415" s="28">
        <f t="shared" si="56"/>
        <v>37968.11</v>
      </c>
      <c r="T415" s="42" t="s">
        <v>45</v>
      </c>
    </row>
    <row r="416" spans="1:20" s="12" customFormat="1" x14ac:dyDescent="0.25">
      <c r="A416" s="65">
        <v>411</v>
      </c>
      <c r="B416" s="25" t="s">
        <v>926</v>
      </c>
      <c r="C416" s="97" t="s">
        <v>932</v>
      </c>
      <c r="D416" s="25" t="s">
        <v>816</v>
      </c>
      <c r="E416" s="25" t="s">
        <v>897</v>
      </c>
      <c r="F416" s="26" t="s">
        <v>940</v>
      </c>
      <c r="G416" s="27">
        <v>41000</v>
      </c>
      <c r="H416" s="25">
        <v>583.79</v>
      </c>
      <c r="I416" s="28">
        <v>25</v>
      </c>
      <c r="J416" s="79">
        <v>1176.7</v>
      </c>
      <c r="K416" s="81">
        <f t="shared" si="53"/>
        <v>2910.9999999999995</v>
      </c>
      <c r="L416" s="41">
        <f t="shared" si="54"/>
        <v>451.00000000000006</v>
      </c>
      <c r="M416" s="40">
        <v>1246.4000000000001</v>
      </c>
      <c r="N416" s="28">
        <f t="shared" si="55"/>
        <v>2906.9</v>
      </c>
      <c r="O416" s="28"/>
      <c r="P416" s="28">
        <f t="shared" si="57"/>
        <v>2423.1000000000004</v>
      </c>
      <c r="Q416" s="28">
        <f t="shared" si="58"/>
        <v>3031.8900000000003</v>
      </c>
      <c r="R416" s="28">
        <f t="shared" si="59"/>
        <v>6268.9</v>
      </c>
      <c r="S416" s="28">
        <f t="shared" si="56"/>
        <v>37968.11</v>
      </c>
      <c r="T416" s="42" t="s">
        <v>45</v>
      </c>
    </row>
    <row r="417" spans="1:20" s="12" customFormat="1" x14ac:dyDescent="0.25">
      <c r="A417" s="65">
        <v>412</v>
      </c>
      <c r="B417" s="25" t="s">
        <v>450</v>
      </c>
      <c r="C417" s="97" t="s">
        <v>931</v>
      </c>
      <c r="D417" s="25" t="s">
        <v>444</v>
      </c>
      <c r="E417" s="25" t="s">
        <v>121</v>
      </c>
      <c r="F417" s="26" t="s">
        <v>940</v>
      </c>
      <c r="G417" s="27">
        <v>110000</v>
      </c>
      <c r="H417" s="27">
        <v>14457.62</v>
      </c>
      <c r="I417" s="28">
        <v>25</v>
      </c>
      <c r="J417" s="79">
        <v>3157</v>
      </c>
      <c r="K417" s="81">
        <f t="shared" si="53"/>
        <v>7809.9999999999991</v>
      </c>
      <c r="L417" s="41">
        <f t="shared" si="54"/>
        <v>1210.0000000000002</v>
      </c>
      <c r="M417" s="40">
        <v>3344</v>
      </c>
      <c r="N417" s="28">
        <f t="shared" si="55"/>
        <v>7799.0000000000009</v>
      </c>
      <c r="O417" s="28"/>
      <c r="P417" s="28">
        <f t="shared" si="57"/>
        <v>6501</v>
      </c>
      <c r="Q417" s="28">
        <f t="shared" si="58"/>
        <v>20983.620000000003</v>
      </c>
      <c r="R417" s="28">
        <f t="shared" si="59"/>
        <v>16819</v>
      </c>
      <c r="S417" s="28">
        <f t="shared" si="56"/>
        <v>89016.38</v>
      </c>
      <c r="T417" s="42" t="s">
        <v>45</v>
      </c>
    </row>
    <row r="418" spans="1:20" s="12" customFormat="1" x14ac:dyDescent="0.25">
      <c r="A418" s="65">
        <v>413</v>
      </c>
      <c r="B418" s="25" t="s">
        <v>449</v>
      </c>
      <c r="C418" s="97" t="s">
        <v>932</v>
      </c>
      <c r="D418" s="25" t="s">
        <v>444</v>
      </c>
      <c r="E418" s="25" t="s">
        <v>122</v>
      </c>
      <c r="F418" s="26" t="s">
        <v>939</v>
      </c>
      <c r="G418" s="27">
        <v>42000</v>
      </c>
      <c r="H418" s="25">
        <v>724.92</v>
      </c>
      <c r="I418" s="28">
        <v>25</v>
      </c>
      <c r="J418" s="79">
        <v>1205.4000000000001</v>
      </c>
      <c r="K418" s="81">
        <f t="shared" si="53"/>
        <v>2981.9999999999995</v>
      </c>
      <c r="L418" s="41">
        <f t="shared" si="54"/>
        <v>462.00000000000006</v>
      </c>
      <c r="M418" s="40">
        <v>1276.8</v>
      </c>
      <c r="N418" s="28">
        <f t="shared" si="55"/>
        <v>2977.8</v>
      </c>
      <c r="O418" s="28"/>
      <c r="P418" s="28">
        <f t="shared" si="57"/>
        <v>2482.1999999999998</v>
      </c>
      <c r="Q418" s="28">
        <f t="shared" si="58"/>
        <v>3232.12</v>
      </c>
      <c r="R418" s="28">
        <f t="shared" si="59"/>
        <v>6421.7999999999993</v>
      </c>
      <c r="S418" s="28">
        <f t="shared" si="56"/>
        <v>38767.879999999997</v>
      </c>
      <c r="T418" s="42" t="s">
        <v>45</v>
      </c>
    </row>
    <row r="419" spans="1:20" s="12" customFormat="1" x14ac:dyDescent="0.25">
      <c r="A419" s="65">
        <v>414</v>
      </c>
      <c r="B419" s="25" t="s">
        <v>446</v>
      </c>
      <c r="C419" s="97" t="s">
        <v>931</v>
      </c>
      <c r="D419" s="25" t="s">
        <v>444</v>
      </c>
      <c r="E419" s="25" t="s">
        <v>207</v>
      </c>
      <c r="F419" s="26" t="s">
        <v>940</v>
      </c>
      <c r="G419" s="27">
        <v>40000</v>
      </c>
      <c r="H419" s="25">
        <v>442.65</v>
      </c>
      <c r="I419" s="28">
        <v>25</v>
      </c>
      <c r="J419" s="79">
        <v>1148</v>
      </c>
      <c r="K419" s="81">
        <f t="shared" si="53"/>
        <v>2839.9999999999995</v>
      </c>
      <c r="L419" s="41">
        <f t="shared" si="54"/>
        <v>440.00000000000006</v>
      </c>
      <c r="M419" s="40">
        <v>1216</v>
      </c>
      <c r="N419" s="28">
        <f t="shared" si="55"/>
        <v>2836</v>
      </c>
      <c r="O419" s="28"/>
      <c r="P419" s="28">
        <f t="shared" si="57"/>
        <v>2364</v>
      </c>
      <c r="Q419" s="28">
        <f t="shared" si="58"/>
        <v>2831.65</v>
      </c>
      <c r="R419" s="28">
        <f t="shared" si="59"/>
        <v>6116</v>
      </c>
      <c r="S419" s="28">
        <f t="shared" si="56"/>
        <v>37168.35</v>
      </c>
      <c r="T419" s="42" t="s">
        <v>45</v>
      </c>
    </row>
    <row r="420" spans="1:20" s="12" customFormat="1" x14ac:dyDescent="0.25">
      <c r="A420" s="65">
        <v>415</v>
      </c>
      <c r="B420" s="25" t="s">
        <v>445</v>
      </c>
      <c r="C420" s="97" t="s">
        <v>932</v>
      </c>
      <c r="D420" s="25" t="s">
        <v>444</v>
      </c>
      <c r="E420" s="25" t="s">
        <v>37</v>
      </c>
      <c r="F420" s="26" t="s">
        <v>940</v>
      </c>
      <c r="G420" s="27">
        <v>29400</v>
      </c>
      <c r="H420" s="25">
        <v>0</v>
      </c>
      <c r="I420" s="28">
        <v>25</v>
      </c>
      <c r="J420" s="79">
        <v>843.78</v>
      </c>
      <c r="K420" s="81">
        <f t="shared" si="53"/>
        <v>2087.3999999999996</v>
      </c>
      <c r="L420" s="41">
        <f t="shared" si="54"/>
        <v>323.40000000000003</v>
      </c>
      <c r="M420" s="40">
        <v>893.76</v>
      </c>
      <c r="N420" s="28">
        <f t="shared" si="55"/>
        <v>2084.46</v>
      </c>
      <c r="O420" s="28"/>
      <c r="P420" s="28">
        <f t="shared" si="57"/>
        <v>1737.54</v>
      </c>
      <c r="Q420" s="28">
        <f t="shared" si="58"/>
        <v>1762.54</v>
      </c>
      <c r="R420" s="28">
        <f t="shared" si="59"/>
        <v>4495.26</v>
      </c>
      <c r="S420" s="28">
        <f t="shared" si="56"/>
        <v>27637.46</v>
      </c>
      <c r="T420" s="42" t="s">
        <v>45</v>
      </c>
    </row>
    <row r="421" spans="1:20" s="12" customFormat="1" x14ac:dyDescent="0.25">
      <c r="A421" s="65">
        <v>416</v>
      </c>
      <c r="B421" s="25" t="s">
        <v>447</v>
      </c>
      <c r="C421" s="97" t="s">
        <v>932</v>
      </c>
      <c r="D421" s="25" t="s">
        <v>444</v>
      </c>
      <c r="E421" s="25" t="s">
        <v>37</v>
      </c>
      <c r="F421" s="26" t="s">
        <v>940</v>
      </c>
      <c r="G421" s="27">
        <v>25000</v>
      </c>
      <c r="H421" s="25">
        <v>0</v>
      </c>
      <c r="I421" s="28">
        <v>25</v>
      </c>
      <c r="J421" s="79">
        <v>717.5</v>
      </c>
      <c r="K421" s="81">
        <f t="shared" si="53"/>
        <v>1774.9999999999998</v>
      </c>
      <c r="L421" s="41">
        <f t="shared" si="54"/>
        <v>275</v>
      </c>
      <c r="M421" s="40">
        <v>760</v>
      </c>
      <c r="N421" s="28">
        <f t="shared" si="55"/>
        <v>1772.5000000000002</v>
      </c>
      <c r="O421" s="28"/>
      <c r="P421" s="28">
        <f t="shared" si="57"/>
        <v>1477.5</v>
      </c>
      <c r="Q421" s="28">
        <f t="shared" si="58"/>
        <v>1502.5</v>
      </c>
      <c r="R421" s="28">
        <f t="shared" si="59"/>
        <v>3822.5</v>
      </c>
      <c r="S421" s="28">
        <f t="shared" si="56"/>
        <v>23497.5</v>
      </c>
      <c r="T421" s="42" t="s">
        <v>45</v>
      </c>
    </row>
    <row r="422" spans="1:20" s="12" customFormat="1" x14ac:dyDescent="0.25">
      <c r="A422" s="65">
        <v>417</v>
      </c>
      <c r="B422" s="25" t="s">
        <v>448</v>
      </c>
      <c r="C422" s="97" t="s">
        <v>931</v>
      </c>
      <c r="D422" s="25" t="s">
        <v>444</v>
      </c>
      <c r="E422" s="25" t="s">
        <v>37</v>
      </c>
      <c r="F422" s="26" t="s">
        <v>940</v>
      </c>
      <c r="G422" s="27">
        <v>25000</v>
      </c>
      <c r="H422" s="25">
        <v>0</v>
      </c>
      <c r="I422" s="28">
        <v>25</v>
      </c>
      <c r="J422" s="79">
        <v>717.5</v>
      </c>
      <c r="K422" s="81">
        <f t="shared" si="53"/>
        <v>1774.9999999999998</v>
      </c>
      <c r="L422" s="41">
        <f t="shared" si="54"/>
        <v>275</v>
      </c>
      <c r="M422" s="40">
        <v>760</v>
      </c>
      <c r="N422" s="28">
        <f t="shared" si="55"/>
        <v>1772.5000000000002</v>
      </c>
      <c r="O422" s="28"/>
      <c r="P422" s="28">
        <f t="shared" si="57"/>
        <v>1477.5</v>
      </c>
      <c r="Q422" s="28">
        <f t="shared" si="58"/>
        <v>1502.5</v>
      </c>
      <c r="R422" s="28">
        <f t="shared" si="59"/>
        <v>3822.5</v>
      </c>
      <c r="S422" s="28">
        <f t="shared" si="56"/>
        <v>23497.5</v>
      </c>
      <c r="T422" s="42" t="s">
        <v>45</v>
      </c>
    </row>
    <row r="423" spans="1:20" s="12" customFormat="1" x14ac:dyDescent="0.25">
      <c r="A423" s="65">
        <v>418</v>
      </c>
      <c r="B423" s="25" t="s">
        <v>451</v>
      </c>
      <c r="C423" s="97" t="s">
        <v>931</v>
      </c>
      <c r="D423" s="25" t="s">
        <v>444</v>
      </c>
      <c r="E423" s="25" t="s">
        <v>70</v>
      </c>
      <c r="F423" s="26" t="s">
        <v>939</v>
      </c>
      <c r="G423" s="27">
        <v>25000</v>
      </c>
      <c r="H423" s="25">
        <v>0</v>
      </c>
      <c r="I423" s="28">
        <v>25</v>
      </c>
      <c r="J423" s="79">
        <v>717.5</v>
      </c>
      <c r="K423" s="81">
        <f t="shared" si="53"/>
        <v>1774.9999999999998</v>
      </c>
      <c r="L423" s="41">
        <f t="shared" si="54"/>
        <v>275</v>
      </c>
      <c r="M423" s="40">
        <v>760</v>
      </c>
      <c r="N423" s="28">
        <f t="shared" si="55"/>
        <v>1772.5000000000002</v>
      </c>
      <c r="O423" s="28"/>
      <c r="P423" s="28">
        <f t="shared" si="57"/>
        <v>1477.5</v>
      </c>
      <c r="Q423" s="28">
        <f t="shared" si="58"/>
        <v>1502.5</v>
      </c>
      <c r="R423" s="28">
        <f t="shared" si="59"/>
        <v>3822.5</v>
      </c>
      <c r="S423" s="28">
        <f t="shared" si="56"/>
        <v>23497.5</v>
      </c>
      <c r="T423" s="42" t="s">
        <v>45</v>
      </c>
    </row>
    <row r="424" spans="1:20" s="19" customFormat="1" x14ac:dyDescent="0.25">
      <c r="A424" s="65">
        <v>419</v>
      </c>
      <c r="B424" s="25" t="s">
        <v>139</v>
      </c>
      <c r="C424" s="97" t="s">
        <v>931</v>
      </c>
      <c r="D424" s="25" t="s">
        <v>124</v>
      </c>
      <c r="E424" s="25" t="s">
        <v>141</v>
      </c>
      <c r="F424" s="26" t="s">
        <v>939</v>
      </c>
      <c r="G424" s="27">
        <v>25000</v>
      </c>
      <c r="H424" s="25">
        <v>0</v>
      </c>
      <c r="I424" s="28">
        <v>25</v>
      </c>
      <c r="J424" s="79">
        <v>717.5</v>
      </c>
      <c r="K424" s="81">
        <f t="shared" si="53"/>
        <v>1774.9999999999998</v>
      </c>
      <c r="L424" s="41">
        <f t="shared" si="54"/>
        <v>275</v>
      </c>
      <c r="M424" s="40">
        <v>760</v>
      </c>
      <c r="N424" s="28">
        <f t="shared" si="55"/>
        <v>1772.5000000000002</v>
      </c>
      <c r="O424" s="28"/>
      <c r="P424" s="28">
        <f t="shared" si="57"/>
        <v>1477.5</v>
      </c>
      <c r="Q424" s="28">
        <f t="shared" si="58"/>
        <v>1502.5</v>
      </c>
      <c r="R424" s="28">
        <f t="shared" si="59"/>
        <v>3822.5</v>
      </c>
      <c r="S424" s="28">
        <f t="shared" si="56"/>
        <v>23497.5</v>
      </c>
      <c r="T424" s="42" t="s">
        <v>45</v>
      </c>
    </row>
    <row r="425" spans="1:20" s="12" customFormat="1" x14ac:dyDescent="0.25">
      <c r="A425" s="65">
        <v>420</v>
      </c>
      <c r="B425" s="25" t="s">
        <v>138</v>
      </c>
      <c r="C425" s="97" t="s">
        <v>931</v>
      </c>
      <c r="D425" s="25" t="s">
        <v>124</v>
      </c>
      <c r="E425" s="25" t="s">
        <v>141</v>
      </c>
      <c r="F425" s="26" t="s">
        <v>939</v>
      </c>
      <c r="G425" s="27">
        <v>25000</v>
      </c>
      <c r="H425" s="25">
        <v>0</v>
      </c>
      <c r="I425" s="28">
        <v>25</v>
      </c>
      <c r="J425" s="79">
        <v>717.5</v>
      </c>
      <c r="K425" s="81">
        <f t="shared" si="53"/>
        <v>1774.9999999999998</v>
      </c>
      <c r="L425" s="41">
        <f t="shared" si="54"/>
        <v>275</v>
      </c>
      <c r="M425" s="40">
        <v>760</v>
      </c>
      <c r="N425" s="28">
        <f t="shared" si="55"/>
        <v>1772.5000000000002</v>
      </c>
      <c r="O425" s="28"/>
      <c r="P425" s="28">
        <f t="shared" si="57"/>
        <v>1477.5</v>
      </c>
      <c r="Q425" s="28">
        <f t="shared" si="58"/>
        <v>1502.5</v>
      </c>
      <c r="R425" s="28">
        <f t="shared" si="59"/>
        <v>3822.5</v>
      </c>
      <c r="S425" s="28">
        <f t="shared" si="56"/>
        <v>23497.5</v>
      </c>
      <c r="T425" s="42" t="s">
        <v>45</v>
      </c>
    </row>
    <row r="426" spans="1:20" s="12" customFormat="1" x14ac:dyDescent="0.25">
      <c r="A426" s="65">
        <v>421</v>
      </c>
      <c r="B426" s="25" t="s">
        <v>632</v>
      </c>
      <c r="C426" s="97" t="s">
        <v>932</v>
      </c>
      <c r="D426" s="25" t="s">
        <v>520</v>
      </c>
      <c r="E426" s="25" t="s">
        <v>855</v>
      </c>
      <c r="F426" s="26" t="s">
        <v>940</v>
      </c>
      <c r="G426" s="27">
        <v>85000</v>
      </c>
      <c r="H426" s="27">
        <v>8576.99</v>
      </c>
      <c r="I426" s="28">
        <v>25</v>
      </c>
      <c r="J426" s="79">
        <v>2439.5</v>
      </c>
      <c r="K426" s="81">
        <f t="shared" si="53"/>
        <v>6034.9999999999991</v>
      </c>
      <c r="L426" s="41">
        <f t="shared" si="54"/>
        <v>935.00000000000011</v>
      </c>
      <c r="M426" s="40">
        <v>2584</v>
      </c>
      <c r="N426" s="28">
        <f t="shared" si="55"/>
        <v>6026.5</v>
      </c>
      <c r="O426" s="28"/>
      <c r="P426" s="28">
        <f t="shared" si="57"/>
        <v>5023.5</v>
      </c>
      <c r="Q426" s="28">
        <f t="shared" si="58"/>
        <v>13625.49</v>
      </c>
      <c r="R426" s="28">
        <f t="shared" si="59"/>
        <v>12996.5</v>
      </c>
      <c r="S426" s="28">
        <f t="shared" si="56"/>
        <v>71374.509999999995</v>
      </c>
      <c r="T426" s="42" t="s">
        <v>45</v>
      </c>
    </row>
    <row r="427" spans="1:20" s="12" customFormat="1" x14ac:dyDescent="0.25">
      <c r="A427" s="65">
        <v>422</v>
      </c>
      <c r="B427" s="25" t="s">
        <v>526</v>
      </c>
      <c r="C427" s="97" t="s">
        <v>932</v>
      </c>
      <c r="D427" s="25" t="s">
        <v>520</v>
      </c>
      <c r="E427" s="25" t="s">
        <v>858</v>
      </c>
      <c r="F427" s="26" t="s">
        <v>940</v>
      </c>
      <c r="G427" s="27">
        <v>75000</v>
      </c>
      <c r="H427" s="27">
        <v>6309.38</v>
      </c>
      <c r="I427" s="28">
        <v>25</v>
      </c>
      <c r="J427" s="79">
        <v>2152.5</v>
      </c>
      <c r="K427" s="81">
        <f t="shared" si="53"/>
        <v>5324.9999999999991</v>
      </c>
      <c r="L427" s="41">
        <f t="shared" si="54"/>
        <v>825.00000000000011</v>
      </c>
      <c r="M427" s="40">
        <v>2280</v>
      </c>
      <c r="N427" s="28">
        <f t="shared" si="55"/>
        <v>5317.5</v>
      </c>
      <c r="O427" s="28"/>
      <c r="P427" s="28">
        <f t="shared" si="57"/>
        <v>4432.5</v>
      </c>
      <c r="Q427" s="28">
        <f t="shared" si="58"/>
        <v>10766.880000000001</v>
      </c>
      <c r="R427" s="28">
        <f t="shared" si="59"/>
        <v>11467.5</v>
      </c>
      <c r="S427" s="28">
        <f t="shared" si="56"/>
        <v>64233.119999999995</v>
      </c>
      <c r="T427" s="42" t="s">
        <v>45</v>
      </c>
    </row>
    <row r="428" spans="1:20" s="12" customFormat="1" x14ac:dyDescent="0.25">
      <c r="A428" s="65">
        <v>423</v>
      </c>
      <c r="B428" s="25" t="s">
        <v>529</v>
      </c>
      <c r="C428" s="97" t="s">
        <v>931</v>
      </c>
      <c r="D428" s="25" t="s">
        <v>520</v>
      </c>
      <c r="E428" s="25" t="s">
        <v>858</v>
      </c>
      <c r="F428" s="26" t="s">
        <v>940</v>
      </c>
      <c r="G428" s="27">
        <v>75000</v>
      </c>
      <c r="H428" s="27">
        <v>5623.19</v>
      </c>
      <c r="I428" s="28">
        <v>25</v>
      </c>
      <c r="J428" s="79">
        <v>2152.5</v>
      </c>
      <c r="K428" s="81">
        <f t="shared" si="53"/>
        <v>5324.9999999999991</v>
      </c>
      <c r="L428" s="41">
        <f t="shared" si="54"/>
        <v>825.00000000000011</v>
      </c>
      <c r="M428" s="40">
        <v>2280</v>
      </c>
      <c r="N428" s="28">
        <f t="shared" si="55"/>
        <v>5317.5</v>
      </c>
      <c r="O428" s="28"/>
      <c r="P428" s="28">
        <f t="shared" si="57"/>
        <v>4432.5</v>
      </c>
      <c r="Q428" s="28">
        <f t="shared" si="58"/>
        <v>10080.689999999999</v>
      </c>
      <c r="R428" s="28">
        <f t="shared" si="59"/>
        <v>11467.5</v>
      </c>
      <c r="S428" s="28">
        <f t="shared" si="56"/>
        <v>64919.31</v>
      </c>
      <c r="T428" s="42" t="s">
        <v>45</v>
      </c>
    </row>
    <row r="429" spans="1:20" s="12" customFormat="1" x14ac:dyDescent="0.25">
      <c r="A429" s="65">
        <v>424</v>
      </c>
      <c r="B429" s="25" t="s">
        <v>488</v>
      </c>
      <c r="C429" s="97" t="s">
        <v>931</v>
      </c>
      <c r="D429" s="25" t="s">
        <v>520</v>
      </c>
      <c r="E429" s="25" t="s">
        <v>153</v>
      </c>
      <c r="F429" s="26" t="s">
        <v>940</v>
      </c>
      <c r="G429" s="27">
        <v>70000</v>
      </c>
      <c r="H429" s="27">
        <v>4682.29</v>
      </c>
      <c r="I429" s="28">
        <v>25</v>
      </c>
      <c r="J429" s="79">
        <v>2009</v>
      </c>
      <c r="K429" s="81">
        <f t="shared" si="53"/>
        <v>4970</v>
      </c>
      <c r="L429" s="41">
        <f t="shared" si="54"/>
        <v>770.00000000000011</v>
      </c>
      <c r="M429" s="40">
        <v>2128</v>
      </c>
      <c r="N429" s="28">
        <f t="shared" si="55"/>
        <v>4963</v>
      </c>
      <c r="O429" s="28"/>
      <c r="P429" s="28">
        <f t="shared" si="57"/>
        <v>4137</v>
      </c>
      <c r="Q429" s="28">
        <f t="shared" si="58"/>
        <v>8844.2900000000009</v>
      </c>
      <c r="R429" s="28">
        <f t="shared" si="59"/>
        <v>10703</v>
      </c>
      <c r="S429" s="28">
        <f t="shared" si="56"/>
        <v>61155.71</v>
      </c>
      <c r="T429" s="42" t="s">
        <v>45</v>
      </c>
    </row>
    <row r="430" spans="1:20" s="12" customFormat="1" x14ac:dyDescent="0.25">
      <c r="A430" s="65">
        <v>425</v>
      </c>
      <c r="B430" s="25" t="s">
        <v>521</v>
      </c>
      <c r="C430" s="97" t="s">
        <v>931</v>
      </c>
      <c r="D430" s="25" t="s">
        <v>520</v>
      </c>
      <c r="E430" s="25" t="s">
        <v>153</v>
      </c>
      <c r="F430" s="26" t="s">
        <v>939</v>
      </c>
      <c r="G430" s="27">
        <v>85000</v>
      </c>
      <c r="H430" s="27">
        <v>8148.13</v>
      </c>
      <c r="I430" s="28">
        <v>25</v>
      </c>
      <c r="J430" s="79">
        <v>2439.5</v>
      </c>
      <c r="K430" s="81">
        <f t="shared" si="53"/>
        <v>6034.9999999999991</v>
      </c>
      <c r="L430" s="41">
        <f t="shared" si="54"/>
        <v>935.00000000000011</v>
      </c>
      <c r="M430" s="40">
        <v>2584</v>
      </c>
      <c r="N430" s="28">
        <f t="shared" si="55"/>
        <v>6026.5</v>
      </c>
      <c r="O430" s="28"/>
      <c r="P430" s="28">
        <f t="shared" si="57"/>
        <v>5023.5</v>
      </c>
      <c r="Q430" s="28">
        <f t="shared" si="58"/>
        <v>13196.630000000001</v>
      </c>
      <c r="R430" s="28">
        <f t="shared" si="59"/>
        <v>12996.5</v>
      </c>
      <c r="S430" s="28">
        <f t="shared" si="56"/>
        <v>71803.37</v>
      </c>
      <c r="T430" s="42" t="s">
        <v>45</v>
      </c>
    </row>
    <row r="431" spans="1:20" s="12" customFormat="1" x14ac:dyDescent="0.25">
      <c r="A431" s="65">
        <v>426</v>
      </c>
      <c r="B431" s="25" t="s">
        <v>522</v>
      </c>
      <c r="C431" s="97" t="s">
        <v>932</v>
      </c>
      <c r="D431" s="25" t="s">
        <v>520</v>
      </c>
      <c r="E431" s="25" t="s">
        <v>153</v>
      </c>
      <c r="F431" s="26" t="s">
        <v>940</v>
      </c>
      <c r="G431" s="27">
        <v>70000</v>
      </c>
      <c r="H431" s="27">
        <v>5025.38</v>
      </c>
      <c r="I431" s="28">
        <v>25</v>
      </c>
      <c r="J431" s="79">
        <v>2009</v>
      </c>
      <c r="K431" s="81">
        <f t="shared" si="53"/>
        <v>4970</v>
      </c>
      <c r="L431" s="41">
        <f t="shared" si="54"/>
        <v>770.00000000000011</v>
      </c>
      <c r="M431" s="40">
        <v>2128</v>
      </c>
      <c r="N431" s="28">
        <f t="shared" si="55"/>
        <v>4963</v>
      </c>
      <c r="O431" s="28"/>
      <c r="P431" s="28">
        <f t="shared" si="57"/>
        <v>4137</v>
      </c>
      <c r="Q431" s="28">
        <f t="shared" si="58"/>
        <v>9187.380000000001</v>
      </c>
      <c r="R431" s="28">
        <f t="shared" si="59"/>
        <v>10703</v>
      </c>
      <c r="S431" s="28">
        <f t="shared" si="56"/>
        <v>60812.619999999995</v>
      </c>
      <c r="T431" s="42" t="s">
        <v>45</v>
      </c>
    </row>
    <row r="432" spans="1:20" s="12" customFormat="1" x14ac:dyDescent="0.25">
      <c r="A432" s="65">
        <v>427</v>
      </c>
      <c r="B432" s="25" t="s">
        <v>523</v>
      </c>
      <c r="C432" s="97" t="s">
        <v>931</v>
      </c>
      <c r="D432" s="25" t="s">
        <v>520</v>
      </c>
      <c r="E432" s="25" t="s">
        <v>153</v>
      </c>
      <c r="F432" s="26" t="s">
        <v>940</v>
      </c>
      <c r="G432" s="27">
        <v>70000</v>
      </c>
      <c r="H432" s="27">
        <v>5368.48</v>
      </c>
      <c r="I432" s="28">
        <v>25</v>
      </c>
      <c r="J432" s="79">
        <v>2009</v>
      </c>
      <c r="K432" s="81">
        <f t="shared" si="53"/>
        <v>4970</v>
      </c>
      <c r="L432" s="41">
        <f t="shared" si="54"/>
        <v>770.00000000000011</v>
      </c>
      <c r="M432" s="40">
        <v>2128</v>
      </c>
      <c r="N432" s="28">
        <f t="shared" si="55"/>
        <v>4963</v>
      </c>
      <c r="O432" s="28"/>
      <c r="P432" s="28">
        <f t="shared" si="57"/>
        <v>4137</v>
      </c>
      <c r="Q432" s="28">
        <f t="shared" si="58"/>
        <v>9530.48</v>
      </c>
      <c r="R432" s="28">
        <f t="shared" si="59"/>
        <v>10703</v>
      </c>
      <c r="S432" s="28">
        <f t="shared" si="56"/>
        <v>60469.520000000004</v>
      </c>
      <c r="T432" s="42" t="s">
        <v>45</v>
      </c>
    </row>
    <row r="433" spans="1:20" s="12" customFormat="1" x14ac:dyDescent="0.25">
      <c r="A433" s="65">
        <v>428</v>
      </c>
      <c r="B433" s="25" t="s">
        <v>555</v>
      </c>
      <c r="C433" s="97" t="s">
        <v>932</v>
      </c>
      <c r="D433" s="25" t="s">
        <v>520</v>
      </c>
      <c r="E433" s="25" t="s">
        <v>153</v>
      </c>
      <c r="F433" s="26" t="s">
        <v>940</v>
      </c>
      <c r="G433" s="37">
        <v>70000</v>
      </c>
      <c r="H433" s="37">
        <v>5368.48</v>
      </c>
      <c r="I433" s="28">
        <v>25</v>
      </c>
      <c r="J433" s="85">
        <v>2009</v>
      </c>
      <c r="K433" s="86">
        <f t="shared" si="53"/>
        <v>4970</v>
      </c>
      <c r="L433" s="41">
        <f t="shared" si="54"/>
        <v>770.00000000000011</v>
      </c>
      <c r="M433" s="67">
        <v>2128</v>
      </c>
      <c r="N433" s="39">
        <f t="shared" si="55"/>
        <v>4963</v>
      </c>
      <c r="O433" s="39"/>
      <c r="P433" s="39">
        <f t="shared" si="57"/>
        <v>4137</v>
      </c>
      <c r="Q433" s="28">
        <f t="shared" si="58"/>
        <v>9530.48</v>
      </c>
      <c r="R433" s="39">
        <f t="shared" si="59"/>
        <v>10703</v>
      </c>
      <c r="S433" s="39">
        <f t="shared" si="56"/>
        <v>60469.520000000004</v>
      </c>
      <c r="T433" s="42" t="s">
        <v>45</v>
      </c>
    </row>
    <row r="434" spans="1:20" s="12" customFormat="1" x14ac:dyDescent="0.25">
      <c r="A434" s="65">
        <v>429</v>
      </c>
      <c r="B434" s="25" t="s">
        <v>794</v>
      </c>
      <c r="C434" s="97" t="s">
        <v>931</v>
      </c>
      <c r="D434" s="25" t="s">
        <v>520</v>
      </c>
      <c r="E434" s="25" t="s">
        <v>153</v>
      </c>
      <c r="F434" s="26" t="s">
        <v>940</v>
      </c>
      <c r="G434" s="37">
        <v>70000</v>
      </c>
      <c r="H434" s="37">
        <v>5025.38</v>
      </c>
      <c r="I434" s="28">
        <v>25</v>
      </c>
      <c r="J434" s="85">
        <v>2009</v>
      </c>
      <c r="K434" s="86">
        <f t="shared" si="53"/>
        <v>4970</v>
      </c>
      <c r="L434" s="41">
        <f t="shared" si="54"/>
        <v>770.00000000000011</v>
      </c>
      <c r="M434" s="67">
        <v>2128</v>
      </c>
      <c r="N434" s="39">
        <f t="shared" si="55"/>
        <v>4963</v>
      </c>
      <c r="O434" s="39"/>
      <c r="P434" s="39">
        <f t="shared" si="57"/>
        <v>4137</v>
      </c>
      <c r="Q434" s="28">
        <f t="shared" si="58"/>
        <v>9187.380000000001</v>
      </c>
      <c r="R434" s="39">
        <f t="shared" si="59"/>
        <v>10703</v>
      </c>
      <c r="S434" s="39">
        <f t="shared" si="56"/>
        <v>60812.619999999995</v>
      </c>
      <c r="T434" s="42" t="s">
        <v>45</v>
      </c>
    </row>
    <row r="435" spans="1:20" s="12" customFormat="1" x14ac:dyDescent="0.25">
      <c r="A435" s="65">
        <v>430</v>
      </c>
      <c r="B435" s="25" t="s">
        <v>524</v>
      </c>
      <c r="C435" s="97" t="s">
        <v>932</v>
      </c>
      <c r="D435" s="25" t="s">
        <v>520</v>
      </c>
      <c r="E435" s="25" t="s">
        <v>153</v>
      </c>
      <c r="F435" s="26" t="s">
        <v>940</v>
      </c>
      <c r="G435" s="27">
        <v>70000</v>
      </c>
      <c r="H435" s="27">
        <v>5368.48</v>
      </c>
      <c r="I435" s="28">
        <v>25</v>
      </c>
      <c r="J435" s="79">
        <v>2009</v>
      </c>
      <c r="K435" s="81">
        <f t="shared" si="53"/>
        <v>4970</v>
      </c>
      <c r="L435" s="41">
        <f t="shared" si="54"/>
        <v>770.00000000000011</v>
      </c>
      <c r="M435" s="40">
        <v>2128</v>
      </c>
      <c r="N435" s="28">
        <f t="shared" si="55"/>
        <v>4963</v>
      </c>
      <c r="O435" s="28"/>
      <c r="P435" s="28">
        <f t="shared" si="57"/>
        <v>4137</v>
      </c>
      <c r="Q435" s="28">
        <f t="shared" si="58"/>
        <v>9530.48</v>
      </c>
      <c r="R435" s="28">
        <f t="shared" si="59"/>
        <v>10703</v>
      </c>
      <c r="S435" s="28">
        <f t="shared" si="56"/>
        <v>60469.520000000004</v>
      </c>
      <c r="T435" s="42" t="s">
        <v>45</v>
      </c>
    </row>
    <row r="436" spans="1:20" s="12" customFormat="1" x14ac:dyDescent="0.25">
      <c r="A436" s="65">
        <v>431</v>
      </c>
      <c r="B436" s="25" t="s">
        <v>525</v>
      </c>
      <c r="C436" s="97" t="s">
        <v>931</v>
      </c>
      <c r="D436" s="25" t="s">
        <v>520</v>
      </c>
      <c r="E436" s="25" t="s">
        <v>153</v>
      </c>
      <c r="F436" s="26" t="s">
        <v>940</v>
      </c>
      <c r="G436" s="27">
        <v>70000</v>
      </c>
      <c r="H436" s="27">
        <v>5368.48</v>
      </c>
      <c r="I436" s="28">
        <v>25</v>
      </c>
      <c r="J436" s="79">
        <v>2009</v>
      </c>
      <c r="K436" s="81">
        <f t="shared" si="53"/>
        <v>4970</v>
      </c>
      <c r="L436" s="41">
        <f t="shared" si="54"/>
        <v>770.00000000000011</v>
      </c>
      <c r="M436" s="40">
        <v>2128</v>
      </c>
      <c r="N436" s="28">
        <f t="shared" si="55"/>
        <v>4963</v>
      </c>
      <c r="O436" s="28"/>
      <c r="P436" s="28">
        <f t="shared" si="57"/>
        <v>4137</v>
      </c>
      <c r="Q436" s="28">
        <f t="shared" si="58"/>
        <v>9530.48</v>
      </c>
      <c r="R436" s="28">
        <f t="shared" si="59"/>
        <v>10703</v>
      </c>
      <c r="S436" s="28">
        <f t="shared" si="56"/>
        <v>60469.520000000004</v>
      </c>
      <c r="T436" s="42" t="s">
        <v>45</v>
      </c>
    </row>
    <row r="437" spans="1:20" s="12" customFormat="1" x14ac:dyDescent="0.25">
      <c r="A437" s="65">
        <v>432</v>
      </c>
      <c r="B437" s="25" t="s">
        <v>527</v>
      </c>
      <c r="C437" s="97" t="s">
        <v>931</v>
      </c>
      <c r="D437" s="25" t="s">
        <v>520</v>
      </c>
      <c r="E437" s="25" t="s">
        <v>153</v>
      </c>
      <c r="F437" s="26" t="s">
        <v>940</v>
      </c>
      <c r="G437" s="27">
        <v>70000</v>
      </c>
      <c r="H437" s="27">
        <v>5368.48</v>
      </c>
      <c r="I437" s="28">
        <v>25</v>
      </c>
      <c r="J437" s="79">
        <v>2009</v>
      </c>
      <c r="K437" s="81">
        <f t="shared" si="53"/>
        <v>4970</v>
      </c>
      <c r="L437" s="41">
        <f t="shared" si="54"/>
        <v>770.00000000000011</v>
      </c>
      <c r="M437" s="40">
        <v>2128</v>
      </c>
      <c r="N437" s="28">
        <f t="shared" si="55"/>
        <v>4963</v>
      </c>
      <c r="O437" s="28"/>
      <c r="P437" s="28">
        <f t="shared" si="57"/>
        <v>4137</v>
      </c>
      <c r="Q437" s="28">
        <f t="shared" si="58"/>
        <v>9530.48</v>
      </c>
      <c r="R437" s="28">
        <f t="shared" si="59"/>
        <v>10703</v>
      </c>
      <c r="S437" s="28">
        <f t="shared" si="56"/>
        <v>60469.520000000004</v>
      </c>
      <c r="T437" s="42" t="s">
        <v>45</v>
      </c>
    </row>
    <row r="438" spans="1:20" s="12" customFormat="1" x14ac:dyDescent="0.25">
      <c r="A438" s="65">
        <v>433</v>
      </c>
      <c r="B438" s="25" t="s">
        <v>528</v>
      </c>
      <c r="C438" s="97" t="s">
        <v>932</v>
      </c>
      <c r="D438" s="25" t="s">
        <v>520</v>
      </c>
      <c r="E438" s="25" t="s">
        <v>153</v>
      </c>
      <c r="F438" s="26" t="s">
        <v>940</v>
      </c>
      <c r="G438" s="27">
        <v>70000</v>
      </c>
      <c r="H438" s="27">
        <v>5368.48</v>
      </c>
      <c r="I438" s="28">
        <v>25</v>
      </c>
      <c r="J438" s="79">
        <v>2009</v>
      </c>
      <c r="K438" s="81">
        <f t="shared" si="53"/>
        <v>4970</v>
      </c>
      <c r="L438" s="41">
        <f t="shared" si="54"/>
        <v>770.00000000000011</v>
      </c>
      <c r="M438" s="40">
        <v>2128</v>
      </c>
      <c r="N438" s="28">
        <f t="shared" si="55"/>
        <v>4963</v>
      </c>
      <c r="O438" s="28"/>
      <c r="P438" s="28">
        <f t="shared" si="57"/>
        <v>4137</v>
      </c>
      <c r="Q438" s="28">
        <f t="shared" si="58"/>
        <v>9530.48</v>
      </c>
      <c r="R438" s="28">
        <f t="shared" si="59"/>
        <v>10703</v>
      </c>
      <c r="S438" s="28">
        <f t="shared" si="56"/>
        <v>60469.520000000004</v>
      </c>
      <c r="T438" s="42" t="s">
        <v>45</v>
      </c>
    </row>
    <row r="439" spans="1:20" s="12" customFormat="1" x14ac:dyDescent="0.25">
      <c r="A439" s="65">
        <v>434</v>
      </c>
      <c r="B439" s="25" t="s">
        <v>530</v>
      </c>
      <c r="C439" s="97" t="s">
        <v>931</v>
      </c>
      <c r="D439" s="25" t="s">
        <v>520</v>
      </c>
      <c r="E439" s="25" t="s">
        <v>153</v>
      </c>
      <c r="F439" s="26" t="s">
        <v>940</v>
      </c>
      <c r="G439" s="27">
        <v>70000</v>
      </c>
      <c r="H439" s="27">
        <v>5025.38</v>
      </c>
      <c r="I439" s="28">
        <v>25</v>
      </c>
      <c r="J439" s="79">
        <v>2009</v>
      </c>
      <c r="K439" s="81">
        <f t="shared" si="53"/>
        <v>4970</v>
      </c>
      <c r="L439" s="41">
        <f t="shared" si="54"/>
        <v>770.00000000000011</v>
      </c>
      <c r="M439" s="40">
        <v>2128</v>
      </c>
      <c r="N439" s="28">
        <f t="shared" si="55"/>
        <v>4963</v>
      </c>
      <c r="O439" s="28"/>
      <c r="P439" s="28">
        <f t="shared" si="57"/>
        <v>4137</v>
      </c>
      <c r="Q439" s="28">
        <f t="shared" si="58"/>
        <v>9187.380000000001</v>
      </c>
      <c r="R439" s="28">
        <f t="shared" si="59"/>
        <v>10703</v>
      </c>
      <c r="S439" s="28">
        <f t="shared" si="56"/>
        <v>60812.619999999995</v>
      </c>
      <c r="T439" s="42" t="s">
        <v>45</v>
      </c>
    </row>
    <row r="440" spans="1:20" s="12" customFormat="1" x14ac:dyDescent="0.25">
      <c r="A440" s="65">
        <v>435</v>
      </c>
      <c r="B440" s="25" t="s">
        <v>531</v>
      </c>
      <c r="C440" s="97" t="s">
        <v>931</v>
      </c>
      <c r="D440" s="25" t="s">
        <v>520</v>
      </c>
      <c r="E440" s="25" t="s">
        <v>153</v>
      </c>
      <c r="F440" s="26" t="s">
        <v>940</v>
      </c>
      <c r="G440" s="27">
        <v>70000</v>
      </c>
      <c r="H440" s="27">
        <v>5025.38</v>
      </c>
      <c r="I440" s="28">
        <v>25</v>
      </c>
      <c r="J440" s="79">
        <v>2009</v>
      </c>
      <c r="K440" s="81">
        <f t="shared" si="53"/>
        <v>4970</v>
      </c>
      <c r="L440" s="41">
        <f t="shared" si="54"/>
        <v>770.00000000000011</v>
      </c>
      <c r="M440" s="40">
        <v>2128</v>
      </c>
      <c r="N440" s="28">
        <f t="shared" si="55"/>
        <v>4963</v>
      </c>
      <c r="O440" s="28"/>
      <c r="P440" s="28">
        <f t="shared" si="57"/>
        <v>4137</v>
      </c>
      <c r="Q440" s="28">
        <f t="shared" si="58"/>
        <v>9187.380000000001</v>
      </c>
      <c r="R440" s="28">
        <f t="shared" si="59"/>
        <v>10703</v>
      </c>
      <c r="S440" s="28">
        <f t="shared" si="56"/>
        <v>60812.619999999995</v>
      </c>
      <c r="T440" s="42" t="s">
        <v>45</v>
      </c>
    </row>
    <row r="441" spans="1:20" s="12" customFormat="1" x14ac:dyDescent="0.25">
      <c r="A441" s="65">
        <v>436</v>
      </c>
      <c r="B441" s="25" t="s">
        <v>532</v>
      </c>
      <c r="C441" s="97" t="s">
        <v>931</v>
      </c>
      <c r="D441" s="25" t="s">
        <v>520</v>
      </c>
      <c r="E441" s="25" t="s">
        <v>153</v>
      </c>
      <c r="F441" s="26" t="s">
        <v>940</v>
      </c>
      <c r="G441" s="27">
        <v>70000</v>
      </c>
      <c r="H441" s="27">
        <v>5368.48</v>
      </c>
      <c r="I441" s="28">
        <v>25</v>
      </c>
      <c r="J441" s="79">
        <v>2009</v>
      </c>
      <c r="K441" s="81">
        <f t="shared" si="53"/>
        <v>4970</v>
      </c>
      <c r="L441" s="41">
        <f t="shared" si="54"/>
        <v>770.00000000000011</v>
      </c>
      <c r="M441" s="40">
        <v>2128</v>
      </c>
      <c r="N441" s="28">
        <f t="shared" si="55"/>
        <v>4963</v>
      </c>
      <c r="O441" s="28"/>
      <c r="P441" s="28">
        <f t="shared" si="57"/>
        <v>4137</v>
      </c>
      <c r="Q441" s="28">
        <f t="shared" si="58"/>
        <v>9530.48</v>
      </c>
      <c r="R441" s="28">
        <f t="shared" si="59"/>
        <v>10703</v>
      </c>
      <c r="S441" s="28">
        <f t="shared" si="56"/>
        <v>60469.520000000004</v>
      </c>
      <c r="T441" s="42" t="s">
        <v>45</v>
      </c>
    </row>
    <row r="442" spans="1:20" s="12" customFormat="1" x14ac:dyDescent="0.25">
      <c r="A442" s="65">
        <v>437</v>
      </c>
      <c r="B442" s="25" t="s">
        <v>533</v>
      </c>
      <c r="C442" s="97" t="s">
        <v>932</v>
      </c>
      <c r="D442" s="25" t="s">
        <v>520</v>
      </c>
      <c r="E442" s="25" t="s">
        <v>153</v>
      </c>
      <c r="F442" s="26" t="s">
        <v>940</v>
      </c>
      <c r="G442" s="27">
        <v>70000</v>
      </c>
      <c r="H442" s="27">
        <v>5368.48</v>
      </c>
      <c r="I442" s="28">
        <v>25</v>
      </c>
      <c r="J442" s="79">
        <v>2009</v>
      </c>
      <c r="K442" s="81">
        <f t="shared" si="53"/>
        <v>4970</v>
      </c>
      <c r="L442" s="41">
        <f t="shared" si="54"/>
        <v>770.00000000000011</v>
      </c>
      <c r="M442" s="40">
        <v>2128</v>
      </c>
      <c r="N442" s="28">
        <f t="shared" si="55"/>
        <v>4963</v>
      </c>
      <c r="O442" s="28"/>
      <c r="P442" s="28">
        <f t="shared" si="57"/>
        <v>4137</v>
      </c>
      <c r="Q442" s="28">
        <f t="shared" si="58"/>
        <v>9530.48</v>
      </c>
      <c r="R442" s="28">
        <f t="shared" si="59"/>
        <v>10703</v>
      </c>
      <c r="S442" s="28">
        <f t="shared" si="56"/>
        <v>60469.520000000004</v>
      </c>
      <c r="T442" s="42" t="s">
        <v>45</v>
      </c>
    </row>
    <row r="443" spans="1:20" s="12" customFormat="1" x14ac:dyDescent="0.25">
      <c r="A443" s="65">
        <v>438</v>
      </c>
      <c r="B443" s="25" t="s">
        <v>476</v>
      </c>
      <c r="C443" s="97" t="s">
        <v>931</v>
      </c>
      <c r="D443" s="25" t="s">
        <v>520</v>
      </c>
      <c r="E443" s="25" t="s">
        <v>153</v>
      </c>
      <c r="F443" s="26" t="s">
        <v>940</v>
      </c>
      <c r="G443" s="27">
        <v>70000</v>
      </c>
      <c r="H443" s="27">
        <v>5025.38</v>
      </c>
      <c r="I443" s="28">
        <v>25</v>
      </c>
      <c r="J443" s="79">
        <v>2009</v>
      </c>
      <c r="K443" s="81">
        <f t="shared" si="53"/>
        <v>4970</v>
      </c>
      <c r="L443" s="41">
        <f t="shared" si="54"/>
        <v>770.00000000000011</v>
      </c>
      <c r="M443" s="40">
        <v>2128</v>
      </c>
      <c r="N443" s="28">
        <f t="shared" si="55"/>
        <v>4963</v>
      </c>
      <c r="O443" s="28"/>
      <c r="P443" s="28">
        <f t="shared" si="57"/>
        <v>4137</v>
      </c>
      <c r="Q443" s="28">
        <f t="shared" si="58"/>
        <v>9187.380000000001</v>
      </c>
      <c r="R443" s="28">
        <f t="shared" si="59"/>
        <v>10703</v>
      </c>
      <c r="S443" s="28">
        <f t="shared" si="56"/>
        <v>60812.619999999995</v>
      </c>
      <c r="T443" s="42" t="s">
        <v>45</v>
      </c>
    </row>
    <row r="444" spans="1:20" s="12" customFormat="1" x14ac:dyDescent="0.25">
      <c r="A444" s="65">
        <v>439</v>
      </c>
      <c r="B444" s="25" t="s">
        <v>535</v>
      </c>
      <c r="C444" s="97" t="s">
        <v>931</v>
      </c>
      <c r="D444" s="25" t="s">
        <v>520</v>
      </c>
      <c r="E444" s="25" t="s">
        <v>153</v>
      </c>
      <c r="F444" s="26" t="s">
        <v>940</v>
      </c>
      <c r="G444" s="27">
        <v>70000</v>
      </c>
      <c r="H444" s="27">
        <v>5025.38</v>
      </c>
      <c r="I444" s="28">
        <v>25</v>
      </c>
      <c r="J444" s="79">
        <v>2009</v>
      </c>
      <c r="K444" s="81">
        <f t="shared" si="53"/>
        <v>4970</v>
      </c>
      <c r="L444" s="41">
        <f t="shared" si="54"/>
        <v>770.00000000000011</v>
      </c>
      <c r="M444" s="40">
        <v>2128</v>
      </c>
      <c r="N444" s="28">
        <f t="shared" si="55"/>
        <v>4963</v>
      </c>
      <c r="O444" s="28"/>
      <c r="P444" s="28">
        <f t="shared" si="57"/>
        <v>4137</v>
      </c>
      <c r="Q444" s="28">
        <f t="shared" si="58"/>
        <v>9187.380000000001</v>
      </c>
      <c r="R444" s="28">
        <f t="shared" si="59"/>
        <v>10703</v>
      </c>
      <c r="S444" s="28">
        <f t="shared" si="56"/>
        <v>60812.619999999995</v>
      </c>
      <c r="T444" s="42" t="s">
        <v>45</v>
      </c>
    </row>
    <row r="445" spans="1:20" s="12" customFormat="1" x14ac:dyDescent="0.25">
      <c r="A445" s="65">
        <v>440</v>
      </c>
      <c r="B445" s="25" t="s">
        <v>536</v>
      </c>
      <c r="C445" s="97" t="s">
        <v>931</v>
      </c>
      <c r="D445" s="25" t="s">
        <v>520</v>
      </c>
      <c r="E445" s="25" t="s">
        <v>153</v>
      </c>
      <c r="F445" s="26" t="s">
        <v>940</v>
      </c>
      <c r="G445" s="27">
        <v>70000</v>
      </c>
      <c r="H445" s="27">
        <v>5368.48</v>
      </c>
      <c r="I445" s="28">
        <v>25</v>
      </c>
      <c r="J445" s="79">
        <v>2009</v>
      </c>
      <c r="K445" s="81">
        <f t="shared" si="53"/>
        <v>4970</v>
      </c>
      <c r="L445" s="41">
        <f t="shared" si="54"/>
        <v>770.00000000000011</v>
      </c>
      <c r="M445" s="40">
        <v>2128</v>
      </c>
      <c r="N445" s="28">
        <f t="shared" si="55"/>
        <v>4963</v>
      </c>
      <c r="O445" s="28"/>
      <c r="P445" s="28">
        <f t="shared" si="57"/>
        <v>4137</v>
      </c>
      <c r="Q445" s="28">
        <f t="shared" si="58"/>
        <v>9530.48</v>
      </c>
      <c r="R445" s="28">
        <f t="shared" si="59"/>
        <v>10703</v>
      </c>
      <c r="S445" s="28">
        <f t="shared" si="56"/>
        <v>60469.520000000004</v>
      </c>
      <c r="T445" s="42" t="s">
        <v>45</v>
      </c>
    </row>
    <row r="446" spans="1:20" s="12" customFormat="1" x14ac:dyDescent="0.25">
      <c r="A446" s="65">
        <v>441</v>
      </c>
      <c r="B446" s="25" t="s">
        <v>538</v>
      </c>
      <c r="C446" s="97" t="s">
        <v>931</v>
      </c>
      <c r="D446" s="25" t="s">
        <v>520</v>
      </c>
      <c r="E446" s="25" t="s">
        <v>153</v>
      </c>
      <c r="F446" s="26" t="s">
        <v>940</v>
      </c>
      <c r="G446" s="27">
        <v>70000</v>
      </c>
      <c r="H446" s="27">
        <v>5025.38</v>
      </c>
      <c r="I446" s="28">
        <v>25</v>
      </c>
      <c r="J446" s="79">
        <v>2009</v>
      </c>
      <c r="K446" s="81">
        <f t="shared" si="53"/>
        <v>4970</v>
      </c>
      <c r="L446" s="41">
        <f t="shared" si="54"/>
        <v>770.00000000000011</v>
      </c>
      <c r="M446" s="40">
        <v>2128</v>
      </c>
      <c r="N446" s="28">
        <f t="shared" si="55"/>
        <v>4963</v>
      </c>
      <c r="O446" s="28"/>
      <c r="P446" s="28">
        <f t="shared" si="57"/>
        <v>4137</v>
      </c>
      <c r="Q446" s="28">
        <f t="shared" si="58"/>
        <v>9187.380000000001</v>
      </c>
      <c r="R446" s="28">
        <f t="shared" si="59"/>
        <v>10703</v>
      </c>
      <c r="S446" s="28">
        <f t="shared" si="56"/>
        <v>60812.619999999995</v>
      </c>
      <c r="T446" s="42" t="s">
        <v>45</v>
      </c>
    </row>
    <row r="447" spans="1:20" s="12" customFormat="1" x14ac:dyDescent="0.25">
      <c r="A447" s="65">
        <v>442</v>
      </c>
      <c r="B447" s="25" t="s">
        <v>539</v>
      </c>
      <c r="C447" s="97" t="s">
        <v>931</v>
      </c>
      <c r="D447" s="25" t="s">
        <v>520</v>
      </c>
      <c r="E447" s="25" t="s">
        <v>37</v>
      </c>
      <c r="F447" s="26" t="s">
        <v>940</v>
      </c>
      <c r="G447" s="27">
        <v>25000</v>
      </c>
      <c r="H447" s="25">
        <v>0</v>
      </c>
      <c r="I447" s="28">
        <v>25</v>
      </c>
      <c r="J447" s="79">
        <v>717.5</v>
      </c>
      <c r="K447" s="81">
        <f t="shared" si="53"/>
        <v>1774.9999999999998</v>
      </c>
      <c r="L447" s="41">
        <f t="shared" si="54"/>
        <v>275</v>
      </c>
      <c r="M447" s="40">
        <v>760</v>
      </c>
      <c r="N447" s="28">
        <f t="shared" si="55"/>
        <v>1772.5000000000002</v>
      </c>
      <c r="O447" s="28"/>
      <c r="P447" s="28">
        <f t="shared" si="57"/>
        <v>1477.5</v>
      </c>
      <c r="Q447" s="28">
        <f t="shared" si="58"/>
        <v>1502.5</v>
      </c>
      <c r="R447" s="28">
        <f t="shared" si="59"/>
        <v>3822.5</v>
      </c>
      <c r="S447" s="28">
        <f t="shared" si="56"/>
        <v>23497.5</v>
      </c>
      <c r="T447" s="42" t="s">
        <v>45</v>
      </c>
    </row>
    <row r="448" spans="1:20" s="12" customFormat="1" x14ac:dyDescent="0.25">
      <c r="A448" s="65">
        <v>443</v>
      </c>
      <c r="B448" s="25" t="s">
        <v>540</v>
      </c>
      <c r="C448" s="97" t="s">
        <v>931</v>
      </c>
      <c r="D448" s="25" t="s">
        <v>520</v>
      </c>
      <c r="E448" s="25" t="s">
        <v>64</v>
      </c>
      <c r="F448" s="26" t="s">
        <v>940</v>
      </c>
      <c r="G448" s="27">
        <v>25000</v>
      </c>
      <c r="H448" s="25">
        <v>0</v>
      </c>
      <c r="I448" s="28">
        <v>25</v>
      </c>
      <c r="J448" s="79">
        <v>717.5</v>
      </c>
      <c r="K448" s="81">
        <f t="shared" si="53"/>
        <v>1774.9999999999998</v>
      </c>
      <c r="L448" s="41">
        <f t="shared" si="54"/>
        <v>275</v>
      </c>
      <c r="M448" s="40">
        <v>760</v>
      </c>
      <c r="N448" s="28">
        <f t="shared" si="55"/>
        <v>1772.5000000000002</v>
      </c>
      <c r="O448" s="28"/>
      <c r="P448" s="28">
        <f t="shared" si="57"/>
        <v>1477.5</v>
      </c>
      <c r="Q448" s="28">
        <f t="shared" si="58"/>
        <v>1502.5</v>
      </c>
      <c r="R448" s="28">
        <f t="shared" si="59"/>
        <v>3822.5</v>
      </c>
      <c r="S448" s="28">
        <f t="shared" si="56"/>
        <v>23497.5</v>
      </c>
      <c r="T448" s="42" t="s">
        <v>45</v>
      </c>
    </row>
    <row r="449" spans="1:20" s="12" customFormat="1" x14ac:dyDescent="0.25">
      <c r="A449" s="65">
        <v>444</v>
      </c>
      <c r="B449" s="25" t="s">
        <v>541</v>
      </c>
      <c r="C449" s="97" t="s">
        <v>931</v>
      </c>
      <c r="D449" s="25" t="s">
        <v>520</v>
      </c>
      <c r="E449" s="25" t="s">
        <v>64</v>
      </c>
      <c r="F449" s="26" t="s">
        <v>940</v>
      </c>
      <c r="G449" s="27">
        <v>25000</v>
      </c>
      <c r="H449" s="25">
        <v>0</v>
      </c>
      <c r="I449" s="28">
        <v>25</v>
      </c>
      <c r="J449" s="79">
        <v>717.5</v>
      </c>
      <c r="K449" s="81">
        <f t="shared" si="53"/>
        <v>1774.9999999999998</v>
      </c>
      <c r="L449" s="41">
        <f t="shared" si="54"/>
        <v>275</v>
      </c>
      <c r="M449" s="40">
        <v>760</v>
      </c>
      <c r="N449" s="28">
        <f t="shared" si="55"/>
        <v>1772.5000000000002</v>
      </c>
      <c r="O449" s="28"/>
      <c r="P449" s="28">
        <f t="shared" si="57"/>
        <v>1477.5</v>
      </c>
      <c r="Q449" s="28">
        <f t="shared" si="58"/>
        <v>1502.5</v>
      </c>
      <c r="R449" s="28">
        <f t="shared" si="59"/>
        <v>3822.5</v>
      </c>
      <c r="S449" s="28">
        <f t="shared" si="56"/>
        <v>23497.5</v>
      </c>
      <c r="T449" s="42" t="s">
        <v>45</v>
      </c>
    </row>
    <row r="450" spans="1:20" s="12" customFormat="1" x14ac:dyDescent="0.25">
      <c r="A450" s="65">
        <v>445</v>
      </c>
      <c r="B450" s="25" t="s">
        <v>542</v>
      </c>
      <c r="C450" s="97" t="s">
        <v>931</v>
      </c>
      <c r="D450" s="25" t="s">
        <v>520</v>
      </c>
      <c r="E450" s="25" t="s">
        <v>858</v>
      </c>
      <c r="F450" s="26" t="s">
        <v>940</v>
      </c>
      <c r="G450" s="27">
        <v>75000</v>
      </c>
      <c r="H450" s="27">
        <v>6309.38</v>
      </c>
      <c r="I450" s="28">
        <v>25</v>
      </c>
      <c r="J450" s="79">
        <v>2152.5</v>
      </c>
      <c r="K450" s="81">
        <f t="shared" si="53"/>
        <v>5324.9999999999991</v>
      </c>
      <c r="L450" s="41">
        <f t="shared" si="54"/>
        <v>825.00000000000011</v>
      </c>
      <c r="M450" s="40">
        <v>2280</v>
      </c>
      <c r="N450" s="28">
        <f t="shared" si="55"/>
        <v>5317.5</v>
      </c>
      <c r="O450" s="28"/>
      <c r="P450" s="28">
        <f t="shared" si="57"/>
        <v>4432.5</v>
      </c>
      <c r="Q450" s="28">
        <f t="shared" si="58"/>
        <v>10766.880000000001</v>
      </c>
      <c r="R450" s="28">
        <f t="shared" si="59"/>
        <v>11467.5</v>
      </c>
      <c r="S450" s="28">
        <f t="shared" si="56"/>
        <v>64233.119999999995</v>
      </c>
      <c r="T450" s="42" t="s">
        <v>45</v>
      </c>
    </row>
    <row r="451" spans="1:20" s="12" customFormat="1" x14ac:dyDescent="0.25">
      <c r="A451" s="65">
        <v>446</v>
      </c>
      <c r="B451" s="25" t="s">
        <v>1009</v>
      </c>
      <c r="C451" s="97" t="s">
        <v>931</v>
      </c>
      <c r="D451" s="25" t="s">
        <v>520</v>
      </c>
      <c r="E451" s="25" t="s">
        <v>1010</v>
      </c>
      <c r="F451" s="26" t="s">
        <v>940</v>
      </c>
      <c r="G451" s="27">
        <v>25000</v>
      </c>
      <c r="H451" s="25">
        <v>0</v>
      </c>
      <c r="I451" s="28">
        <v>25</v>
      </c>
      <c r="J451" s="79">
        <v>717.5</v>
      </c>
      <c r="K451" s="81">
        <f t="shared" si="53"/>
        <v>1774.9999999999998</v>
      </c>
      <c r="L451" s="41">
        <f t="shared" si="54"/>
        <v>275</v>
      </c>
      <c r="M451" s="40">
        <v>760</v>
      </c>
      <c r="N451" s="28">
        <f t="shared" si="55"/>
        <v>1772.5000000000002</v>
      </c>
      <c r="O451" s="28"/>
      <c r="P451" s="28">
        <f t="shared" si="57"/>
        <v>1477.5</v>
      </c>
      <c r="Q451" s="28">
        <f t="shared" si="58"/>
        <v>1502.5</v>
      </c>
      <c r="R451" s="28">
        <f t="shared" si="59"/>
        <v>3822.5</v>
      </c>
      <c r="S451" s="28">
        <f t="shared" si="56"/>
        <v>23497.5</v>
      </c>
      <c r="T451" s="42" t="s">
        <v>45</v>
      </c>
    </row>
    <row r="452" spans="1:20" s="12" customFormat="1" x14ac:dyDescent="0.25">
      <c r="A452" s="65">
        <v>447</v>
      </c>
      <c r="B452" s="25" t="s">
        <v>543</v>
      </c>
      <c r="C452" s="97" t="s">
        <v>932</v>
      </c>
      <c r="D452" s="25" t="s">
        <v>520</v>
      </c>
      <c r="E452" s="25" t="s">
        <v>37</v>
      </c>
      <c r="F452" s="26" t="s">
        <v>939</v>
      </c>
      <c r="G452" s="27">
        <v>25000</v>
      </c>
      <c r="H452" s="25">
        <v>0</v>
      </c>
      <c r="I452" s="28">
        <v>25</v>
      </c>
      <c r="J452" s="79">
        <v>717.5</v>
      </c>
      <c r="K452" s="81">
        <f t="shared" si="53"/>
        <v>1774.9999999999998</v>
      </c>
      <c r="L452" s="41">
        <f t="shared" si="54"/>
        <v>275</v>
      </c>
      <c r="M452" s="40">
        <v>760</v>
      </c>
      <c r="N452" s="28">
        <f t="shared" si="55"/>
        <v>1772.5000000000002</v>
      </c>
      <c r="O452" s="28"/>
      <c r="P452" s="28">
        <f t="shared" si="57"/>
        <v>1477.5</v>
      </c>
      <c r="Q452" s="28">
        <f t="shared" si="58"/>
        <v>1502.5</v>
      </c>
      <c r="R452" s="28">
        <f t="shared" si="59"/>
        <v>3822.5</v>
      </c>
      <c r="S452" s="28">
        <f t="shared" si="56"/>
        <v>23497.5</v>
      </c>
      <c r="T452" s="42" t="s">
        <v>45</v>
      </c>
    </row>
    <row r="453" spans="1:20" s="12" customFormat="1" x14ac:dyDescent="0.25">
      <c r="A453" s="65">
        <v>448</v>
      </c>
      <c r="B453" s="25" t="s">
        <v>544</v>
      </c>
      <c r="C453" s="97" t="s">
        <v>931</v>
      </c>
      <c r="D453" s="25" t="s">
        <v>520</v>
      </c>
      <c r="E453" s="25" t="s">
        <v>153</v>
      </c>
      <c r="F453" s="26" t="s">
        <v>940</v>
      </c>
      <c r="G453" s="27">
        <v>70000</v>
      </c>
      <c r="H453" s="27">
        <v>5368.48</v>
      </c>
      <c r="I453" s="28">
        <v>25</v>
      </c>
      <c r="J453" s="79">
        <v>2009</v>
      </c>
      <c r="K453" s="81">
        <f t="shared" si="53"/>
        <v>4970</v>
      </c>
      <c r="L453" s="41">
        <f t="shared" si="54"/>
        <v>770.00000000000011</v>
      </c>
      <c r="M453" s="40">
        <v>2128</v>
      </c>
      <c r="N453" s="28">
        <f t="shared" si="55"/>
        <v>4963</v>
      </c>
      <c r="O453" s="28"/>
      <c r="P453" s="28">
        <f t="shared" si="57"/>
        <v>4137</v>
      </c>
      <c r="Q453" s="28">
        <f t="shared" si="58"/>
        <v>9530.48</v>
      </c>
      <c r="R453" s="28">
        <f t="shared" si="59"/>
        <v>10703</v>
      </c>
      <c r="S453" s="28">
        <f t="shared" si="56"/>
        <v>60469.520000000004</v>
      </c>
      <c r="T453" s="42" t="s">
        <v>45</v>
      </c>
    </row>
    <row r="454" spans="1:20" s="12" customFormat="1" x14ac:dyDescent="0.25">
      <c r="A454" s="65">
        <v>449</v>
      </c>
      <c r="B454" s="25" t="s">
        <v>545</v>
      </c>
      <c r="C454" s="97" t="s">
        <v>931</v>
      </c>
      <c r="D454" s="25" t="s">
        <v>520</v>
      </c>
      <c r="E454" s="25" t="s">
        <v>109</v>
      </c>
      <c r="F454" s="26" t="s">
        <v>940</v>
      </c>
      <c r="G454" s="27">
        <v>25000</v>
      </c>
      <c r="H454" s="25">
        <v>0</v>
      </c>
      <c r="I454" s="28">
        <v>25</v>
      </c>
      <c r="J454" s="79">
        <v>717.5</v>
      </c>
      <c r="K454" s="81">
        <f t="shared" ref="K454:K517" si="60">+G454*7.1%</f>
        <v>1774.9999999999998</v>
      </c>
      <c r="L454" s="41">
        <f t="shared" ref="L454:L517" si="61">+G454*1.1%</f>
        <v>275</v>
      </c>
      <c r="M454" s="40">
        <v>760</v>
      </c>
      <c r="N454" s="28">
        <f t="shared" ref="N454:N517" si="62">+G454*7.09%</f>
        <v>1772.5000000000002</v>
      </c>
      <c r="O454" s="28"/>
      <c r="P454" s="28">
        <f t="shared" si="57"/>
        <v>1477.5</v>
      </c>
      <c r="Q454" s="28">
        <f t="shared" si="58"/>
        <v>1502.5</v>
      </c>
      <c r="R454" s="28">
        <f t="shared" si="59"/>
        <v>3822.5</v>
      </c>
      <c r="S454" s="28">
        <f t="shared" ref="S454:S517" si="63">+G454-Q454</f>
        <v>23497.5</v>
      </c>
      <c r="T454" s="42" t="s">
        <v>45</v>
      </c>
    </row>
    <row r="455" spans="1:20" s="12" customFormat="1" x14ac:dyDescent="0.25">
      <c r="A455" s="65">
        <v>450</v>
      </c>
      <c r="B455" s="25" t="s">
        <v>546</v>
      </c>
      <c r="C455" s="97" t="s">
        <v>931</v>
      </c>
      <c r="D455" s="25" t="s">
        <v>520</v>
      </c>
      <c r="E455" s="25" t="s">
        <v>153</v>
      </c>
      <c r="F455" s="26" t="s">
        <v>940</v>
      </c>
      <c r="G455" s="27">
        <v>70000</v>
      </c>
      <c r="H455" s="27">
        <v>5368.48</v>
      </c>
      <c r="I455" s="28">
        <v>25</v>
      </c>
      <c r="J455" s="79">
        <v>2009</v>
      </c>
      <c r="K455" s="81">
        <f t="shared" si="60"/>
        <v>4970</v>
      </c>
      <c r="L455" s="41">
        <f t="shared" si="61"/>
        <v>770.00000000000011</v>
      </c>
      <c r="M455" s="40">
        <v>2128</v>
      </c>
      <c r="N455" s="28">
        <f t="shared" si="62"/>
        <v>4963</v>
      </c>
      <c r="O455" s="28"/>
      <c r="P455" s="28">
        <f t="shared" si="57"/>
        <v>4137</v>
      </c>
      <c r="Q455" s="28">
        <f t="shared" si="58"/>
        <v>9530.48</v>
      </c>
      <c r="R455" s="28">
        <f t="shared" si="59"/>
        <v>10703</v>
      </c>
      <c r="S455" s="28">
        <f t="shared" si="63"/>
        <v>60469.520000000004</v>
      </c>
      <c r="T455" s="42" t="s">
        <v>45</v>
      </c>
    </row>
    <row r="456" spans="1:20" s="12" customFormat="1" x14ac:dyDescent="0.25">
      <c r="A456" s="65">
        <v>451</v>
      </c>
      <c r="B456" s="25" t="s">
        <v>547</v>
      </c>
      <c r="C456" s="97" t="s">
        <v>931</v>
      </c>
      <c r="D456" s="25" t="s">
        <v>520</v>
      </c>
      <c r="E456" s="25" t="s">
        <v>153</v>
      </c>
      <c r="F456" s="26" t="s">
        <v>940</v>
      </c>
      <c r="G456" s="27">
        <v>70000</v>
      </c>
      <c r="H456" s="27">
        <v>5025.38</v>
      </c>
      <c r="I456" s="28">
        <v>25</v>
      </c>
      <c r="J456" s="79">
        <v>2009</v>
      </c>
      <c r="K456" s="81">
        <f t="shared" si="60"/>
        <v>4970</v>
      </c>
      <c r="L456" s="41">
        <f t="shared" si="61"/>
        <v>770.00000000000011</v>
      </c>
      <c r="M456" s="40">
        <v>2128</v>
      </c>
      <c r="N456" s="28">
        <f t="shared" si="62"/>
        <v>4963</v>
      </c>
      <c r="O456" s="28"/>
      <c r="P456" s="28">
        <f t="shared" si="57"/>
        <v>4137</v>
      </c>
      <c r="Q456" s="28">
        <f t="shared" si="58"/>
        <v>9187.380000000001</v>
      </c>
      <c r="R456" s="28">
        <f t="shared" si="59"/>
        <v>10703</v>
      </c>
      <c r="S456" s="28">
        <f t="shared" si="63"/>
        <v>60812.619999999995</v>
      </c>
      <c r="T456" s="42" t="s">
        <v>45</v>
      </c>
    </row>
    <row r="457" spans="1:20" s="12" customFormat="1" x14ac:dyDescent="0.25">
      <c r="A457" s="65">
        <v>452</v>
      </c>
      <c r="B457" s="25" t="s">
        <v>548</v>
      </c>
      <c r="C457" s="97" t="s">
        <v>932</v>
      </c>
      <c r="D457" s="25" t="s">
        <v>520</v>
      </c>
      <c r="E457" s="25" t="s">
        <v>153</v>
      </c>
      <c r="F457" s="26" t="s">
        <v>939</v>
      </c>
      <c r="G457" s="27">
        <v>70000</v>
      </c>
      <c r="H457" s="27">
        <v>5368.48</v>
      </c>
      <c r="I457" s="28">
        <v>25</v>
      </c>
      <c r="J457" s="79">
        <v>2009</v>
      </c>
      <c r="K457" s="81">
        <f t="shared" si="60"/>
        <v>4970</v>
      </c>
      <c r="L457" s="41">
        <f t="shared" si="61"/>
        <v>770.00000000000011</v>
      </c>
      <c r="M457" s="40">
        <v>2128</v>
      </c>
      <c r="N457" s="28">
        <f t="shared" si="62"/>
        <v>4963</v>
      </c>
      <c r="O457" s="28"/>
      <c r="P457" s="28">
        <f t="shared" si="57"/>
        <v>4137</v>
      </c>
      <c r="Q457" s="28">
        <f t="shared" si="58"/>
        <v>9530.48</v>
      </c>
      <c r="R457" s="28">
        <f t="shared" si="59"/>
        <v>10703</v>
      </c>
      <c r="S457" s="28">
        <f t="shared" si="63"/>
        <v>60469.520000000004</v>
      </c>
      <c r="T457" s="42" t="s">
        <v>45</v>
      </c>
    </row>
    <row r="458" spans="1:20" s="12" customFormat="1" x14ac:dyDescent="0.25">
      <c r="A458" s="65">
        <v>453</v>
      </c>
      <c r="B458" s="25" t="s">
        <v>550</v>
      </c>
      <c r="C458" s="97" t="s">
        <v>931</v>
      </c>
      <c r="D458" s="25" t="s">
        <v>520</v>
      </c>
      <c r="E458" s="25" t="s">
        <v>153</v>
      </c>
      <c r="F458" s="26" t="s">
        <v>940</v>
      </c>
      <c r="G458" s="27">
        <v>70000</v>
      </c>
      <c r="H458" s="27">
        <v>4339.2</v>
      </c>
      <c r="I458" s="28">
        <v>25</v>
      </c>
      <c r="J458" s="79">
        <v>2009</v>
      </c>
      <c r="K458" s="81">
        <f t="shared" si="60"/>
        <v>4970</v>
      </c>
      <c r="L458" s="41">
        <f t="shared" si="61"/>
        <v>770.00000000000011</v>
      </c>
      <c r="M458" s="40">
        <v>2128</v>
      </c>
      <c r="N458" s="28">
        <f t="shared" si="62"/>
        <v>4963</v>
      </c>
      <c r="O458" s="28"/>
      <c r="P458" s="28">
        <f t="shared" ref="P458:P521" si="64">+J458+M458</f>
        <v>4137</v>
      </c>
      <c r="Q458" s="28">
        <f t="shared" si="58"/>
        <v>8501.2000000000007</v>
      </c>
      <c r="R458" s="28">
        <f t="shared" si="59"/>
        <v>10703</v>
      </c>
      <c r="S458" s="28">
        <f t="shared" si="63"/>
        <v>61498.8</v>
      </c>
      <c r="T458" s="42" t="s">
        <v>45</v>
      </c>
    </row>
    <row r="459" spans="1:20" s="12" customFormat="1" x14ac:dyDescent="0.25">
      <c r="A459" s="65">
        <v>454</v>
      </c>
      <c r="B459" s="25" t="s">
        <v>551</v>
      </c>
      <c r="C459" s="97" t="s">
        <v>931</v>
      </c>
      <c r="D459" s="25" t="s">
        <v>520</v>
      </c>
      <c r="E459" s="25" t="s">
        <v>153</v>
      </c>
      <c r="F459" s="26" t="s">
        <v>940</v>
      </c>
      <c r="G459" s="27">
        <v>70000</v>
      </c>
      <c r="H459" s="27">
        <v>5368.48</v>
      </c>
      <c r="I459" s="28">
        <v>25</v>
      </c>
      <c r="J459" s="79">
        <v>2009</v>
      </c>
      <c r="K459" s="81">
        <f t="shared" si="60"/>
        <v>4970</v>
      </c>
      <c r="L459" s="41">
        <f t="shared" si="61"/>
        <v>770.00000000000011</v>
      </c>
      <c r="M459" s="40">
        <v>2128</v>
      </c>
      <c r="N459" s="28">
        <f t="shared" si="62"/>
        <v>4963</v>
      </c>
      <c r="O459" s="28"/>
      <c r="P459" s="28">
        <f t="shared" si="64"/>
        <v>4137</v>
      </c>
      <c r="Q459" s="28">
        <f t="shared" si="58"/>
        <v>9530.48</v>
      </c>
      <c r="R459" s="28">
        <f t="shared" si="59"/>
        <v>10703</v>
      </c>
      <c r="S459" s="28">
        <f t="shared" si="63"/>
        <v>60469.520000000004</v>
      </c>
      <c r="T459" s="42" t="s">
        <v>45</v>
      </c>
    </row>
    <row r="460" spans="1:20" s="12" customFormat="1" x14ac:dyDescent="0.25">
      <c r="A460" s="65">
        <v>455</v>
      </c>
      <c r="B460" s="25" t="s">
        <v>552</v>
      </c>
      <c r="C460" s="97" t="s">
        <v>931</v>
      </c>
      <c r="D460" s="25" t="s">
        <v>520</v>
      </c>
      <c r="E460" s="25" t="s">
        <v>153</v>
      </c>
      <c r="F460" s="26" t="s">
        <v>940</v>
      </c>
      <c r="G460" s="27">
        <v>70000</v>
      </c>
      <c r="H460" s="27">
        <v>5368.48</v>
      </c>
      <c r="I460" s="28">
        <v>25</v>
      </c>
      <c r="J460" s="79">
        <v>2009</v>
      </c>
      <c r="K460" s="81">
        <f t="shared" si="60"/>
        <v>4970</v>
      </c>
      <c r="L460" s="41">
        <f t="shared" si="61"/>
        <v>770.00000000000011</v>
      </c>
      <c r="M460" s="40">
        <v>2128</v>
      </c>
      <c r="N460" s="28">
        <f t="shared" si="62"/>
        <v>4963</v>
      </c>
      <c r="O460" s="28"/>
      <c r="P460" s="28">
        <f t="shared" si="64"/>
        <v>4137</v>
      </c>
      <c r="Q460" s="28">
        <f t="shared" si="58"/>
        <v>9530.48</v>
      </c>
      <c r="R460" s="28">
        <f t="shared" si="59"/>
        <v>10703</v>
      </c>
      <c r="S460" s="28">
        <f t="shared" si="63"/>
        <v>60469.520000000004</v>
      </c>
      <c r="T460" s="42" t="s">
        <v>45</v>
      </c>
    </row>
    <row r="461" spans="1:20" s="12" customFormat="1" x14ac:dyDescent="0.25">
      <c r="A461" s="65">
        <v>456</v>
      </c>
      <c r="B461" s="25" t="s">
        <v>553</v>
      </c>
      <c r="C461" s="97" t="s">
        <v>931</v>
      </c>
      <c r="D461" s="25" t="s">
        <v>520</v>
      </c>
      <c r="E461" s="25" t="s">
        <v>153</v>
      </c>
      <c r="F461" s="26" t="s">
        <v>940</v>
      </c>
      <c r="G461" s="27">
        <v>70000</v>
      </c>
      <c r="H461" s="27">
        <v>5368.48</v>
      </c>
      <c r="I461" s="28">
        <v>25</v>
      </c>
      <c r="J461" s="79">
        <v>2009</v>
      </c>
      <c r="K461" s="81">
        <f t="shared" si="60"/>
        <v>4970</v>
      </c>
      <c r="L461" s="41">
        <f t="shared" si="61"/>
        <v>770.00000000000011</v>
      </c>
      <c r="M461" s="40">
        <v>2128</v>
      </c>
      <c r="N461" s="28">
        <f t="shared" si="62"/>
        <v>4963</v>
      </c>
      <c r="O461" s="28"/>
      <c r="P461" s="28">
        <f t="shared" si="64"/>
        <v>4137</v>
      </c>
      <c r="Q461" s="28">
        <f t="shared" si="58"/>
        <v>9530.48</v>
      </c>
      <c r="R461" s="28">
        <f t="shared" si="59"/>
        <v>10703</v>
      </c>
      <c r="S461" s="28">
        <f t="shared" si="63"/>
        <v>60469.520000000004</v>
      </c>
      <c r="T461" s="42" t="s">
        <v>45</v>
      </c>
    </row>
    <row r="462" spans="1:20" s="12" customFormat="1" x14ac:dyDescent="0.25">
      <c r="A462" s="65">
        <v>457</v>
      </c>
      <c r="B462" s="25" t="s">
        <v>683</v>
      </c>
      <c r="C462" s="97" t="s">
        <v>932</v>
      </c>
      <c r="D462" s="25" t="s">
        <v>520</v>
      </c>
      <c r="E462" s="25" t="s">
        <v>153</v>
      </c>
      <c r="F462" s="26" t="s">
        <v>940</v>
      </c>
      <c r="G462" s="37">
        <v>70000</v>
      </c>
      <c r="H462" s="37">
        <v>5025.38</v>
      </c>
      <c r="I462" s="28">
        <v>25</v>
      </c>
      <c r="J462" s="85">
        <v>2009</v>
      </c>
      <c r="K462" s="86">
        <f t="shared" si="60"/>
        <v>4970</v>
      </c>
      <c r="L462" s="41">
        <f t="shared" si="61"/>
        <v>770.00000000000011</v>
      </c>
      <c r="M462" s="67">
        <v>2128</v>
      </c>
      <c r="N462" s="39">
        <f t="shared" si="62"/>
        <v>4963</v>
      </c>
      <c r="O462" s="39"/>
      <c r="P462" s="39">
        <f t="shared" si="64"/>
        <v>4137</v>
      </c>
      <c r="Q462" s="28">
        <f t="shared" si="58"/>
        <v>9187.380000000001</v>
      </c>
      <c r="R462" s="39">
        <f t="shared" si="59"/>
        <v>10703</v>
      </c>
      <c r="S462" s="39">
        <f t="shared" si="63"/>
        <v>60812.619999999995</v>
      </c>
      <c r="T462" s="42" t="s">
        <v>45</v>
      </c>
    </row>
    <row r="463" spans="1:20" s="12" customFormat="1" x14ac:dyDescent="0.25">
      <c r="A463" s="65">
        <v>458</v>
      </c>
      <c r="B463" s="25" t="s">
        <v>554</v>
      </c>
      <c r="C463" s="97" t="s">
        <v>931</v>
      </c>
      <c r="D463" s="25" t="s">
        <v>520</v>
      </c>
      <c r="E463" s="25" t="s">
        <v>153</v>
      </c>
      <c r="F463" s="26" t="s">
        <v>940</v>
      </c>
      <c r="G463" s="27">
        <v>70000</v>
      </c>
      <c r="H463" s="27">
        <v>5368.48</v>
      </c>
      <c r="I463" s="28">
        <v>25</v>
      </c>
      <c r="J463" s="79">
        <v>2009</v>
      </c>
      <c r="K463" s="81">
        <f t="shared" si="60"/>
        <v>4970</v>
      </c>
      <c r="L463" s="41">
        <f t="shared" si="61"/>
        <v>770.00000000000011</v>
      </c>
      <c r="M463" s="40">
        <v>2128</v>
      </c>
      <c r="N463" s="28">
        <f t="shared" si="62"/>
        <v>4963</v>
      </c>
      <c r="O463" s="28"/>
      <c r="P463" s="28">
        <f t="shared" si="64"/>
        <v>4137</v>
      </c>
      <c r="Q463" s="28">
        <f t="shared" si="58"/>
        <v>9530.48</v>
      </c>
      <c r="R463" s="28">
        <f t="shared" si="59"/>
        <v>10703</v>
      </c>
      <c r="S463" s="28">
        <f t="shared" si="63"/>
        <v>60469.520000000004</v>
      </c>
      <c r="T463" s="42" t="s">
        <v>45</v>
      </c>
    </row>
    <row r="464" spans="1:20" s="12" customFormat="1" x14ac:dyDescent="0.25">
      <c r="A464" s="65">
        <v>459</v>
      </c>
      <c r="B464" s="25" t="s">
        <v>1034</v>
      </c>
      <c r="C464" s="97" t="s">
        <v>931</v>
      </c>
      <c r="D464" s="25" t="s">
        <v>520</v>
      </c>
      <c r="E464" s="25" t="s">
        <v>153</v>
      </c>
      <c r="F464" s="26" t="s">
        <v>940</v>
      </c>
      <c r="G464" s="27">
        <v>70000</v>
      </c>
      <c r="H464" s="27">
        <v>5368.48</v>
      </c>
      <c r="I464" s="28">
        <v>25</v>
      </c>
      <c r="J464" s="79">
        <v>2009</v>
      </c>
      <c r="K464" s="81">
        <f t="shared" si="60"/>
        <v>4970</v>
      </c>
      <c r="L464" s="41">
        <f t="shared" si="61"/>
        <v>770.00000000000011</v>
      </c>
      <c r="M464" s="40">
        <v>2128</v>
      </c>
      <c r="N464" s="28">
        <f t="shared" si="62"/>
        <v>4963</v>
      </c>
      <c r="O464" s="28"/>
      <c r="P464" s="28">
        <f t="shared" si="64"/>
        <v>4137</v>
      </c>
      <c r="Q464" s="28">
        <f t="shared" si="58"/>
        <v>9530.48</v>
      </c>
      <c r="R464" s="28">
        <f t="shared" si="59"/>
        <v>10703</v>
      </c>
      <c r="S464" s="28">
        <f t="shared" si="63"/>
        <v>60469.520000000004</v>
      </c>
      <c r="T464" s="42" t="s">
        <v>45</v>
      </c>
    </row>
    <row r="465" spans="1:20" s="12" customFormat="1" x14ac:dyDescent="0.25">
      <c r="A465" s="65">
        <v>460</v>
      </c>
      <c r="B465" s="25" t="s">
        <v>537</v>
      </c>
      <c r="C465" s="97" t="s">
        <v>932</v>
      </c>
      <c r="D465" s="25" t="s">
        <v>520</v>
      </c>
      <c r="E465" s="25" t="s">
        <v>153</v>
      </c>
      <c r="F465" s="26" t="s">
        <v>940</v>
      </c>
      <c r="G465" s="27">
        <v>70000</v>
      </c>
      <c r="H465" s="27">
        <v>5368.48</v>
      </c>
      <c r="I465" s="28">
        <v>25</v>
      </c>
      <c r="J465" s="79">
        <v>2009</v>
      </c>
      <c r="K465" s="81">
        <f t="shared" si="60"/>
        <v>4970</v>
      </c>
      <c r="L465" s="41">
        <f t="shared" si="61"/>
        <v>770.00000000000011</v>
      </c>
      <c r="M465" s="40">
        <v>2128</v>
      </c>
      <c r="N465" s="28">
        <f t="shared" si="62"/>
        <v>4963</v>
      </c>
      <c r="O465" s="28"/>
      <c r="P465" s="28">
        <f t="shared" si="64"/>
        <v>4137</v>
      </c>
      <c r="Q465" s="28">
        <f t="shared" si="58"/>
        <v>9530.48</v>
      </c>
      <c r="R465" s="28">
        <f t="shared" si="59"/>
        <v>10703</v>
      </c>
      <c r="S465" s="28">
        <f t="shared" si="63"/>
        <v>60469.520000000004</v>
      </c>
      <c r="T465" s="42" t="s">
        <v>45</v>
      </c>
    </row>
    <row r="466" spans="1:20" s="12" customFormat="1" x14ac:dyDescent="0.25">
      <c r="A466" s="65">
        <v>461</v>
      </c>
      <c r="B466" s="25" t="s">
        <v>549</v>
      </c>
      <c r="C466" s="97" t="s">
        <v>931</v>
      </c>
      <c r="D466" s="25" t="s">
        <v>276</v>
      </c>
      <c r="E466" s="25" t="s">
        <v>855</v>
      </c>
      <c r="F466" s="26" t="s">
        <v>940</v>
      </c>
      <c r="G466" s="27">
        <v>85000</v>
      </c>
      <c r="H466" s="27">
        <v>6861.53</v>
      </c>
      <c r="I466" s="28">
        <v>25</v>
      </c>
      <c r="J466" s="79">
        <v>2439.5</v>
      </c>
      <c r="K466" s="81">
        <f t="shared" si="60"/>
        <v>6034.9999999999991</v>
      </c>
      <c r="L466" s="41">
        <f t="shared" si="61"/>
        <v>935.00000000000011</v>
      </c>
      <c r="M466" s="40">
        <v>2584</v>
      </c>
      <c r="N466" s="28">
        <f t="shared" si="62"/>
        <v>6026.5</v>
      </c>
      <c r="O466" s="28"/>
      <c r="P466" s="28">
        <f t="shared" si="64"/>
        <v>5023.5</v>
      </c>
      <c r="Q466" s="28">
        <f t="shared" si="58"/>
        <v>11910.029999999999</v>
      </c>
      <c r="R466" s="28">
        <f t="shared" si="59"/>
        <v>12996.5</v>
      </c>
      <c r="S466" s="28">
        <f t="shared" si="63"/>
        <v>73089.97</v>
      </c>
      <c r="T466" s="42" t="s">
        <v>45</v>
      </c>
    </row>
    <row r="467" spans="1:20" s="12" customFormat="1" x14ac:dyDescent="0.25">
      <c r="A467" s="65">
        <v>462</v>
      </c>
      <c r="B467" s="25" t="s">
        <v>737</v>
      </c>
      <c r="C467" s="97" t="s">
        <v>931</v>
      </c>
      <c r="D467" s="25" t="s">
        <v>276</v>
      </c>
      <c r="E467" s="25" t="s">
        <v>858</v>
      </c>
      <c r="F467" s="26" t="s">
        <v>940</v>
      </c>
      <c r="G467" s="27">
        <v>75000</v>
      </c>
      <c r="H467" s="27">
        <v>5623.19</v>
      </c>
      <c r="I467" s="28">
        <v>25</v>
      </c>
      <c r="J467" s="79">
        <v>2152.5</v>
      </c>
      <c r="K467" s="81">
        <f t="shared" si="60"/>
        <v>5324.9999999999991</v>
      </c>
      <c r="L467" s="41">
        <f t="shared" si="61"/>
        <v>825.00000000000011</v>
      </c>
      <c r="M467" s="40">
        <v>2280</v>
      </c>
      <c r="N467" s="28">
        <f t="shared" si="62"/>
        <v>5317.5</v>
      </c>
      <c r="O467" s="28"/>
      <c r="P467" s="28">
        <f t="shared" si="64"/>
        <v>4432.5</v>
      </c>
      <c r="Q467" s="28">
        <f t="shared" si="58"/>
        <v>10080.689999999999</v>
      </c>
      <c r="R467" s="28">
        <f t="shared" si="59"/>
        <v>11467.5</v>
      </c>
      <c r="S467" s="28">
        <f t="shared" si="63"/>
        <v>64919.31</v>
      </c>
      <c r="T467" s="42" t="s">
        <v>45</v>
      </c>
    </row>
    <row r="468" spans="1:20" s="12" customFormat="1" x14ac:dyDescent="0.25">
      <c r="A468" s="65">
        <v>463</v>
      </c>
      <c r="B468" s="25" t="s">
        <v>734</v>
      </c>
      <c r="C468" s="97" t="s">
        <v>931</v>
      </c>
      <c r="D468" s="25" t="s">
        <v>276</v>
      </c>
      <c r="E468" s="25" t="s">
        <v>153</v>
      </c>
      <c r="F468" s="26" t="s">
        <v>940</v>
      </c>
      <c r="G468" s="27">
        <v>70000</v>
      </c>
      <c r="H468" s="27">
        <v>5368.48</v>
      </c>
      <c r="I468" s="28">
        <v>25</v>
      </c>
      <c r="J468" s="79">
        <v>2009</v>
      </c>
      <c r="K468" s="81">
        <f t="shared" si="60"/>
        <v>4970</v>
      </c>
      <c r="L468" s="41">
        <f t="shared" si="61"/>
        <v>770.00000000000011</v>
      </c>
      <c r="M468" s="40">
        <v>2128</v>
      </c>
      <c r="N468" s="28">
        <f t="shared" si="62"/>
        <v>4963</v>
      </c>
      <c r="O468" s="28"/>
      <c r="P468" s="28">
        <f t="shared" si="64"/>
        <v>4137</v>
      </c>
      <c r="Q468" s="28">
        <f t="shared" si="58"/>
        <v>9530.48</v>
      </c>
      <c r="R468" s="28">
        <f t="shared" si="59"/>
        <v>10703</v>
      </c>
      <c r="S468" s="28">
        <f t="shared" si="63"/>
        <v>60469.520000000004</v>
      </c>
      <c r="T468" s="42" t="s">
        <v>45</v>
      </c>
    </row>
    <row r="469" spans="1:20" s="12" customFormat="1" x14ac:dyDescent="0.25">
      <c r="A469" s="65">
        <v>464</v>
      </c>
      <c r="B469" s="25" t="s">
        <v>735</v>
      </c>
      <c r="C469" s="97" t="s">
        <v>932</v>
      </c>
      <c r="D469" s="25" t="s">
        <v>276</v>
      </c>
      <c r="E469" s="25" t="s">
        <v>153</v>
      </c>
      <c r="F469" s="26" t="s">
        <v>940</v>
      </c>
      <c r="G469" s="27">
        <v>70000</v>
      </c>
      <c r="H469" s="27">
        <v>5368.48</v>
      </c>
      <c r="I469" s="28">
        <v>25</v>
      </c>
      <c r="J469" s="79">
        <v>2009</v>
      </c>
      <c r="K469" s="81">
        <f t="shared" si="60"/>
        <v>4970</v>
      </c>
      <c r="L469" s="41">
        <f t="shared" si="61"/>
        <v>770.00000000000011</v>
      </c>
      <c r="M469" s="40">
        <v>2128</v>
      </c>
      <c r="N469" s="28">
        <f t="shared" si="62"/>
        <v>4963</v>
      </c>
      <c r="O469" s="28"/>
      <c r="P469" s="28">
        <f t="shared" si="64"/>
        <v>4137</v>
      </c>
      <c r="Q469" s="28">
        <f t="shared" si="58"/>
        <v>9530.48</v>
      </c>
      <c r="R469" s="28">
        <f t="shared" si="59"/>
        <v>10703</v>
      </c>
      <c r="S469" s="28">
        <f t="shared" si="63"/>
        <v>60469.520000000004</v>
      </c>
      <c r="T469" s="42" t="s">
        <v>45</v>
      </c>
    </row>
    <row r="470" spans="1:20" s="12" customFormat="1" x14ac:dyDescent="0.25">
      <c r="A470" s="65">
        <v>465</v>
      </c>
      <c r="B470" s="25" t="s">
        <v>736</v>
      </c>
      <c r="C470" s="97" t="s">
        <v>931</v>
      </c>
      <c r="D470" s="25" t="s">
        <v>276</v>
      </c>
      <c r="E470" s="25" t="s">
        <v>153</v>
      </c>
      <c r="F470" s="26" t="s">
        <v>940</v>
      </c>
      <c r="G470" s="27">
        <v>70000</v>
      </c>
      <c r="H470" s="27">
        <v>5025.38</v>
      </c>
      <c r="I470" s="28">
        <v>25</v>
      </c>
      <c r="J470" s="79">
        <v>2009</v>
      </c>
      <c r="K470" s="81">
        <f t="shared" si="60"/>
        <v>4970</v>
      </c>
      <c r="L470" s="41">
        <f t="shared" si="61"/>
        <v>770.00000000000011</v>
      </c>
      <c r="M470" s="40">
        <v>2128</v>
      </c>
      <c r="N470" s="28">
        <f t="shared" si="62"/>
        <v>4963</v>
      </c>
      <c r="O470" s="28"/>
      <c r="P470" s="28">
        <f t="shared" si="64"/>
        <v>4137</v>
      </c>
      <c r="Q470" s="28">
        <f t="shared" ref="Q470:Q533" si="65">+H470+I470+J470+M470+O470</f>
        <v>9187.380000000001</v>
      </c>
      <c r="R470" s="28">
        <f t="shared" si="59"/>
        <v>10703</v>
      </c>
      <c r="S470" s="28">
        <f t="shared" si="63"/>
        <v>60812.619999999995</v>
      </c>
      <c r="T470" s="42" t="s">
        <v>45</v>
      </c>
    </row>
    <row r="471" spans="1:20" s="12" customFormat="1" x14ac:dyDescent="0.25">
      <c r="A471" s="65">
        <v>466</v>
      </c>
      <c r="B471" s="25" t="s">
        <v>738</v>
      </c>
      <c r="C471" s="97" t="s">
        <v>932</v>
      </c>
      <c r="D471" s="25" t="s">
        <v>276</v>
      </c>
      <c r="E471" s="25" t="s">
        <v>153</v>
      </c>
      <c r="F471" s="26" t="s">
        <v>940</v>
      </c>
      <c r="G471" s="27">
        <v>70000</v>
      </c>
      <c r="H471" s="27">
        <v>5368.48</v>
      </c>
      <c r="I471" s="28">
        <v>25</v>
      </c>
      <c r="J471" s="79">
        <v>2009</v>
      </c>
      <c r="K471" s="81">
        <f t="shared" si="60"/>
        <v>4970</v>
      </c>
      <c r="L471" s="41">
        <f t="shared" si="61"/>
        <v>770.00000000000011</v>
      </c>
      <c r="M471" s="40">
        <v>2128</v>
      </c>
      <c r="N471" s="28">
        <f t="shared" si="62"/>
        <v>4963</v>
      </c>
      <c r="O471" s="28"/>
      <c r="P471" s="28">
        <f t="shared" si="64"/>
        <v>4137</v>
      </c>
      <c r="Q471" s="28">
        <f t="shared" si="65"/>
        <v>9530.48</v>
      </c>
      <c r="R471" s="28">
        <f t="shared" si="59"/>
        <v>10703</v>
      </c>
      <c r="S471" s="28">
        <f t="shared" si="63"/>
        <v>60469.520000000004</v>
      </c>
      <c r="T471" s="42" t="s">
        <v>45</v>
      </c>
    </row>
    <row r="472" spans="1:20" s="12" customFormat="1" x14ac:dyDescent="0.25">
      <c r="A472" s="65">
        <v>467</v>
      </c>
      <c r="B472" s="25" t="s">
        <v>740</v>
      </c>
      <c r="C472" s="97" t="s">
        <v>931</v>
      </c>
      <c r="D472" s="25" t="s">
        <v>276</v>
      </c>
      <c r="E472" s="25" t="s">
        <v>153</v>
      </c>
      <c r="F472" s="26" t="s">
        <v>940</v>
      </c>
      <c r="G472" s="27">
        <v>70000</v>
      </c>
      <c r="H472" s="27">
        <v>5368.48</v>
      </c>
      <c r="I472" s="28">
        <v>25</v>
      </c>
      <c r="J472" s="79">
        <v>2009</v>
      </c>
      <c r="K472" s="81">
        <f t="shared" si="60"/>
        <v>4970</v>
      </c>
      <c r="L472" s="41">
        <f t="shared" si="61"/>
        <v>770.00000000000011</v>
      </c>
      <c r="M472" s="40">
        <v>2128</v>
      </c>
      <c r="N472" s="28">
        <f t="shared" si="62"/>
        <v>4963</v>
      </c>
      <c r="O472" s="28"/>
      <c r="P472" s="28">
        <f t="shared" si="64"/>
        <v>4137</v>
      </c>
      <c r="Q472" s="28">
        <f t="shared" si="65"/>
        <v>9530.48</v>
      </c>
      <c r="R472" s="28">
        <f t="shared" ref="R472:R535" si="66">+K472+L472+N472</f>
        <v>10703</v>
      </c>
      <c r="S472" s="28">
        <f t="shared" si="63"/>
        <v>60469.520000000004</v>
      </c>
      <c r="T472" s="42" t="s">
        <v>45</v>
      </c>
    </row>
    <row r="473" spans="1:20" s="12" customFormat="1" x14ac:dyDescent="0.25">
      <c r="A473" s="65">
        <v>468</v>
      </c>
      <c r="B473" s="25" t="s">
        <v>741</v>
      </c>
      <c r="C473" s="97" t="s">
        <v>932</v>
      </c>
      <c r="D473" s="25" t="s">
        <v>276</v>
      </c>
      <c r="E473" s="25" t="s">
        <v>153</v>
      </c>
      <c r="F473" s="26" t="s">
        <v>940</v>
      </c>
      <c r="G473" s="27">
        <v>70000</v>
      </c>
      <c r="H473" s="27">
        <v>4339.2</v>
      </c>
      <c r="I473" s="28">
        <v>25</v>
      </c>
      <c r="J473" s="79">
        <v>2009</v>
      </c>
      <c r="K473" s="81">
        <f t="shared" si="60"/>
        <v>4970</v>
      </c>
      <c r="L473" s="41">
        <f t="shared" si="61"/>
        <v>770.00000000000011</v>
      </c>
      <c r="M473" s="40">
        <v>2128</v>
      </c>
      <c r="N473" s="28">
        <f t="shared" si="62"/>
        <v>4963</v>
      </c>
      <c r="O473" s="28"/>
      <c r="P473" s="28">
        <f t="shared" si="64"/>
        <v>4137</v>
      </c>
      <c r="Q473" s="28">
        <f t="shared" si="65"/>
        <v>8501.2000000000007</v>
      </c>
      <c r="R473" s="28">
        <f t="shared" si="66"/>
        <v>10703</v>
      </c>
      <c r="S473" s="28">
        <f t="shared" si="63"/>
        <v>61498.8</v>
      </c>
      <c r="T473" s="42" t="s">
        <v>45</v>
      </c>
    </row>
    <row r="474" spans="1:20" s="12" customFormat="1" x14ac:dyDescent="0.25">
      <c r="A474" s="65">
        <v>469</v>
      </c>
      <c r="B474" s="25" t="s">
        <v>742</v>
      </c>
      <c r="C474" s="97" t="s">
        <v>931</v>
      </c>
      <c r="D474" s="25" t="s">
        <v>276</v>
      </c>
      <c r="E474" s="25" t="s">
        <v>153</v>
      </c>
      <c r="F474" s="26" t="s">
        <v>940</v>
      </c>
      <c r="G474" s="27">
        <v>70000</v>
      </c>
      <c r="H474" s="27">
        <v>5368.48</v>
      </c>
      <c r="I474" s="28">
        <v>25</v>
      </c>
      <c r="J474" s="79">
        <v>2009</v>
      </c>
      <c r="K474" s="81">
        <f t="shared" si="60"/>
        <v>4970</v>
      </c>
      <c r="L474" s="41">
        <f t="shared" si="61"/>
        <v>770.00000000000011</v>
      </c>
      <c r="M474" s="40">
        <v>2128</v>
      </c>
      <c r="N474" s="28">
        <f t="shared" si="62"/>
        <v>4963</v>
      </c>
      <c r="O474" s="28"/>
      <c r="P474" s="28">
        <f t="shared" si="64"/>
        <v>4137</v>
      </c>
      <c r="Q474" s="28">
        <f t="shared" si="65"/>
        <v>9530.48</v>
      </c>
      <c r="R474" s="28">
        <f t="shared" si="66"/>
        <v>10703</v>
      </c>
      <c r="S474" s="28">
        <f t="shared" si="63"/>
        <v>60469.520000000004</v>
      </c>
      <c r="T474" s="42" t="s">
        <v>45</v>
      </c>
    </row>
    <row r="475" spans="1:20" s="12" customFormat="1" x14ac:dyDescent="0.25">
      <c r="A475" s="65">
        <v>470</v>
      </c>
      <c r="B475" s="25" t="s">
        <v>743</v>
      </c>
      <c r="C475" s="97" t="s">
        <v>931</v>
      </c>
      <c r="D475" s="25" t="s">
        <v>276</v>
      </c>
      <c r="E475" s="25" t="s">
        <v>153</v>
      </c>
      <c r="F475" s="26" t="s">
        <v>940</v>
      </c>
      <c r="G475" s="27">
        <v>70000</v>
      </c>
      <c r="H475" s="27">
        <v>5368.48</v>
      </c>
      <c r="I475" s="28">
        <v>25</v>
      </c>
      <c r="J475" s="79">
        <v>2009</v>
      </c>
      <c r="K475" s="81">
        <f t="shared" si="60"/>
        <v>4970</v>
      </c>
      <c r="L475" s="41">
        <f t="shared" si="61"/>
        <v>770.00000000000011</v>
      </c>
      <c r="M475" s="40">
        <v>2128</v>
      </c>
      <c r="N475" s="28">
        <f t="shared" si="62"/>
        <v>4963</v>
      </c>
      <c r="O475" s="28"/>
      <c r="P475" s="28">
        <f t="shared" si="64"/>
        <v>4137</v>
      </c>
      <c r="Q475" s="28">
        <f t="shared" si="65"/>
        <v>9530.48</v>
      </c>
      <c r="R475" s="28">
        <f t="shared" si="66"/>
        <v>10703</v>
      </c>
      <c r="S475" s="28">
        <f t="shared" si="63"/>
        <v>60469.520000000004</v>
      </c>
      <c r="T475" s="42" t="s">
        <v>45</v>
      </c>
    </row>
    <row r="476" spans="1:20" s="12" customFormat="1" x14ac:dyDescent="0.25">
      <c r="A476" s="65">
        <v>471</v>
      </c>
      <c r="B476" s="25" t="s">
        <v>744</v>
      </c>
      <c r="C476" s="97" t="s">
        <v>932</v>
      </c>
      <c r="D476" s="25" t="s">
        <v>276</v>
      </c>
      <c r="E476" s="25" t="s">
        <v>153</v>
      </c>
      <c r="F476" s="26" t="s">
        <v>940</v>
      </c>
      <c r="G476" s="27">
        <v>70000</v>
      </c>
      <c r="H476" s="27">
        <v>5368.48</v>
      </c>
      <c r="I476" s="28">
        <v>25</v>
      </c>
      <c r="J476" s="79">
        <v>2009</v>
      </c>
      <c r="K476" s="81">
        <f t="shared" si="60"/>
        <v>4970</v>
      </c>
      <c r="L476" s="41">
        <f t="shared" si="61"/>
        <v>770.00000000000011</v>
      </c>
      <c r="M476" s="40">
        <v>2128</v>
      </c>
      <c r="N476" s="28">
        <f t="shared" si="62"/>
        <v>4963</v>
      </c>
      <c r="O476" s="28"/>
      <c r="P476" s="28">
        <f t="shared" si="64"/>
        <v>4137</v>
      </c>
      <c r="Q476" s="28">
        <f t="shared" si="65"/>
        <v>9530.48</v>
      </c>
      <c r="R476" s="28">
        <f t="shared" si="66"/>
        <v>10703</v>
      </c>
      <c r="S476" s="28">
        <f t="shared" si="63"/>
        <v>60469.520000000004</v>
      </c>
      <c r="T476" s="42" t="s">
        <v>45</v>
      </c>
    </row>
    <row r="477" spans="1:20" s="12" customFormat="1" x14ac:dyDescent="0.25">
      <c r="A477" s="65">
        <v>472</v>
      </c>
      <c r="B477" s="25" t="s">
        <v>724</v>
      </c>
      <c r="C477" s="97" t="s">
        <v>932</v>
      </c>
      <c r="D477" s="25" t="s">
        <v>276</v>
      </c>
      <c r="E477" s="25" t="s">
        <v>153</v>
      </c>
      <c r="F477" s="26" t="s">
        <v>940</v>
      </c>
      <c r="G477" s="37">
        <v>70000</v>
      </c>
      <c r="H477" s="37">
        <v>5368.48</v>
      </c>
      <c r="I477" s="28">
        <v>25</v>
      </c>
      <c r="J477" s="85">
        <v>2009</v>
      </c>
      <c r="K477" s="86">
        <f t="shared" si="60"/>
        <v>4970</v>
      </c>
      <c r="L477" s="41">
        <f t="shared" si="61"/>
        <v>770.00000000000011</v>
      </c>
      <c r="M477" s="67">
        <v>2128</v>
      </c>
      <c r="N477" s="28">
        <f t="shared" si="62"/>
        <v>4963</v>
      </c>
      <c r="O477" s="28"/>
      <c r="P477" s="28">
        <f t="shared" si="64"/>
        <v>4137</v>
      </c>
      <c r="Q477" s="28">
        <f t="shared" si="65"/>
        <v>9530.48</v>
      </c>
      <c r="R477" s="28">
        <f t="shared" si="66"/>
        <v>10703</v>
      </c>
      <c r="S477" s="28">
        <f t="shared" si="63"/>
        <v>60469.520000000004</v>
      </c>
      <c r="T477" s="42" t="s">
        <v>45</v>
      </c>
    </row>
    <row r="478" spans="1:20" s="12" customFormat="1" x14ac:dyDescent="0.25">
      <c r="A478" s="65">
        <v>473</v>
      </c>
      <c r="B478" s="25" t="s">
        <v>766</v>
      </c>
      <c r="C478" s="97" t="s">
        <v>932</v>
      </c>
      <c r="D478" s="25" t="s">
        <v>276</v>
      </c>
      <c r="E478" s="25" t="s">
        <v>858</v>
      </c>
      <c r="F478" s="26" t="s">
        <v>940</v>
      </c>
      <c r="G478" s="27">
        <v>75000</v>
      </c>
      <c r="H478" s="27">
        <v>5966.28</v>
      </c>
      <c r="I478" s="28">
        <v>25</v>
      </c>
      <c r="J478" s="79">
        <v>2152.5</v>
      </c>
      <c r="K478" s="81">
        <f t="shared" si="60"/>
        <v>5324.9999999999991</v>
      </c>
      <c r="L478" s="41">
        <f t="shared" si="61"/>
        <v>825.00000000000011</v>
      </c>
      <c r="M478" s="40">
        <v>2280</v>
      </c>
      <c r="N478" s="28">
        <f t="shared" si="62"/>
        <v>5317.5</v>
      </c>
      <c r="O478" s="28"/>
      <c r="P478" s="28">
        <f t="shared" si="64"/>
        <v>4432.5</v>
      </c>
      <c r="Q478" s="28">
        <f t="shared" si="65"/>
        <v>10423.779999999999</v>
      </c>
      <c r="R478" s="28">
        <f t="shared" si="66"/>
        <v>11467.5</v>
      </c>
      <c r="S478" s="28">
        <f t="shared" si="63"/>
        <v>64576.22</v>
      </c>
      <c r="T478" s="42" t="s">
        <v>45</v>
      </c>
    </row>
    <row r="479" spans="1:20" s="12" customFormat="1" x14ac:dyDescent="0.25">
      <c r="A479" s="65">
        <v>474</v>
      </c>
      <c r="B479" s="25" t="s">
        <v>746</v>
      </c>
      <c r="C479" s="97" t="s">
        <v>931</v>
      </c>
      <c r="D479" s="25" t="s">
        <v>276</v>
      </c>
      <c r="E479" s="25" t="s">
        <v>153</v>
      </c>
      <c r="F479" s="26" t="s">
        <v>940</v>
      </c>
      <c r="G479" s="27">
        <v>70000</v>
      </c>
      <c r="H479" s="27">
        <v>5368.48</v>
      </c>
      <c r="I479" s="28">
        <v>25</v>
      </c>
      <c r="J479" s="79">
        <v>2009</v>
      </c>
      <c r="K479" s="81">
        <f t="shared" si="60"/>
        <v>4970</v>
      </c>
      <c r="L479" s="41">
        <f t="shared" si="61"/>
        <v>770.00000000000011</v>
      </c>
      <c r="M479" s="40">
        <v>2128</v>
      </c>
      <c r="N479" s="28">
        <f t="shared" si="62"/>
        <v>4963</v>
      </c>
      <c r="O479" s="28"/>
      <c r="P479" s="28">
        <f t="shared" si="64"/>
        <v>4137</v>
      </c>
      <c r="Q479" s="28">
        <f t="shared" si="65"/>
        <v>9530.48</v>
      </c>
      <c r="R479" s="28">
        <f t="shared" si="66"/>
        <v>10703</v>
      </c>
      <c r="S479" s="28">
        <f t="shared" si="63"/>
        <v>60469.520000000004</v>
      </c>
      <c r="T479" s="42" t="s">
        <v>45</v>
      </c>
    </row>
    <row r="480" spans="1:20" s="12" customFormat="1" x14ac:dyDescent="0.25">
      <c r="A480" s="65">
        <v>475</v>
      </c>
      <c r="B480" s="25" t="s">
        <v>748</v>
      </c>
      <c r="C480" s="97" t="s">
        <v>932</v>
      </c>
      <c r="D480" s="25" t="s">
        <v>276</v>
      </c>
      <c r="E480" s="25" t="s">
        <v>153</v>
      </c>
      <c r="F480" s="26" t="s">
        <v>940</v>
      </c>
      <c r="G480" s="27">
        <v>70000</v>
      </c>
      <c r="H480" s="27">
        <v>5368.48</v>
      </c>
      <c r="I480" s="28">
        <v>25</v>
      </c>
      <c r="J480" s="79">
        <v>2009</v>
      </c>
      <c r="K480" s="81">
        <f t="shared" si="60"/>
        <v>4970</v>
      </c>
      <c r="L480" s="41">
        <f t="shared" si="61"/>
        <v>770.00000000000011</v>
      </c>
      <c r="M480" s="40">
        <v>2128</v>
      </c>
      <c r="N480" s="28">
        <f t="shared" si="62"/>
        <v>4963</v>
      </c>
      <c r="O480" s="28"/>
      <c r="P480" s="28">
        <f t="shared" si="64"/>
        <v>4137</v>
      </c>
      <c r="Q480" s="28">
        <f t="shared" si="65"/>
        <v>9530.48</v>
      </c>
      <c r="R480" s="28">
        <f t="shared" si="66"/>
        <v>10703</v>
      </c>
      <c r="S480" s="28">
        <f t="shared" si="63"/>
        <v>60469.520000000004</v>
      </c>
      <c r="T480" s="42" t="s">
        <v>45</v>
      </c>
    </row>
    <row r="481" spans="1:20" s="12" customFormat="1" x14ac:dyDescent="0.25">
      <c r="A481" s="65">
        <v>476</v>
      </c>
      <c r="B481" s="25" t="s">
        <v>749</v>
      </c>
      <c r="C481" s="97" t="s">
        <v>932</v>
      </c>
      <c r="D481" s="25" t="s">
        <v>276</v>
      </c>
      <c r="E481" s="25" t="s">
        <v>153</v>
      </c>
      <c r="F481" s="26" t="s">
        <v>940</v>
      </c>
      <c r="G481" s="27">
        <v>70000</v>
      </c>
      <c r="H481" s="27">
        <v>5368.48</v>
      </c>
      <c r="I481" s="28">
        <v>25</v>
      </c>
      <c r="J481" s="79">
        <v>2009</v>
      </c>
      <c r="K481" s="81">
        <f t="shared" si="60"/>
        <v>4970</v>
      </c>
      <c r="L481" s="41">
        <f t="shared" si="61"/>
        <v>770.00000000000011</v>
      </c>
      <c r="M481" s="40">
        <v>2128</v>
      </c>
      <c r="N481" s="28">
        <f t="shared" si="62"/>
        <v>4963</v>
      </c>
      <c r="O481" s="28"/>
      <c r="P481" s="28">
        <f t="shared" si="64"/>
        <v>4137</v>
      </c>
      <c r="Q481" s="28">
        <f t="shared" si="65"/>
        <v>9530.48</v>
      </c>
      <c r="R481" s="28">
        <f t="shared" si="66"/>
        <v>10703</v>
      </c>
      <c r="S481" s="28">
        <f t="shared" si="63"/>
        <v>60469.520000000004</v>
      </c>
      <c r="T481" s="42" t="s">
        <v>45</v>
      </c>
    </row>
    <row r="482" spans="1:20" s="12" customFormat="1" x14ac:dyDescent="0.25">
      <c r="A482" s="65">
        <v>477</v>
      </c>
      <c r="B482" s="25" t="s">
        <v>757</v>
      </c>
      <c r="C482" s="97" t="s">
        <v>931</v>
      </c>
      <c r="D482" s="25" t="s">
        <v>276</v>
      </c>
      <c r="E482" s="25" t="s">
        <v>153</v>
      </c>
      <c r="F482" s="26" t="s">
        <v>940</v>
      </c>
      <c r="G482" s="27">
        <v>70000</v>
      </c>
      <c r="H482" s="27">
        <v>5368.48</v>
      </c>
      <c r="I482" s="28">
        <v>25</v>
      </c>
      <c r="J482" s="79">
        <v>2009</v>
      </c>
      <c r="K482" s="81">
        <f t="shared" si="60"/>
        <v>4970</v>
      </c>
      <c r="L482" s="41">
        <f t="shared" si="61"/>
        <v>770.00000000000011</v>
      </c>
      <c r="M482" s="40">
        <v>2128</v>
      </c>
      <c r="N482" s="28">
        <f t="shared" si="62"/>
        <v>4963</v>
      </c>
      <c r="O482" s="28"/>
      <c r="P482" s="28">
        <f t="shared" si="64"/>
        <v>4137</v>
      </c>
      <c r="Q482" s="28">
        <f t="shared" si="65"/>
        <v>9530.48</v>
      </c>
      <c r="R482" s="28">
        <f t="shared" si="66"/>
        <v>10703</v>
      </c>
      <c r="S482" s="28">
        <f t="shared" si="63"/>
        <v>60469.520000000004</v>
      </c>
      <c r="T482" s="42" t="s">
        <v>45</v>
      </c>
    </row>
    <row r="483" spans="1:20" s="12" customFormat="1" x14ac:dyDescent="0.25">
      <c r="A483" s="65">
        <v>478</v>
      </c>
      <c r="B483" s="25" t="s">
        <v>767</v>
      </c>
      <c r="C483" s="97" t="s">
        <v>932</v>
      </c>
      <c r="D483" s="25" t="s">
        <v>276</v>
      </c>
      <c r="E483" s="25" t="s">
        <v>153</v>
      </c>
      <c r="F483" s="26" t="s">
        <v>940</v>
      </c>
      <c r="G483" s="27">
        <v>70000</v>
      </c>
      <c r="H483" s="27">
        <v>5368.48</v>
      </c>
      <c r="I483" s="28">
        <v>25</v>
      </c>
      <c r="J483" s="79">
        <v>2009</v>
      </c>
      <c r="K483" s="81">
        <f t="shared" si="60"/>
        <v>4970</v>
      </c>
      <c r="L483" s="41">
        <f t="shared" si="61"/>
        <v>770.00000000000011</v>
      </c>
      <c r="M483" s="40">
        <v>2128</v>
      </c>
      <c r="N483" s="28">
        <f t="shared" si="62"/>
        <v>4963</v>
      </c>
      <c r="O483" s="28"/>
      <c r="P483" s="28">
        <f t="shared" si="64"/>
        <v>4137</v>
      </c>
      <c r="Q483" s="28">
        <f t="shared" si="65"/>
        <v>9530.48</v>
      </c>
      <c r="R483" s="28">
        <f t="shared" si="66"/>
        <v>10703</v>
      </c>
      <c r="S483" s="28">
        <f t="shared" si="63"/>
        <v>60469.520000000004</v>
      </c>
      <c r="T483" s="42" t="s">
        <v>45</v>
      </c>
    </row>
    <row r="484" spans="1:20" s="12" customFormat="1" x14ac:dyDescent="0.25">
      <c r="A484" s="65">
        <v>479</v>
      </c>
      <c r="B484" s="25" t="s">
        <v>761</v>
      </c>
      <c r="C484" s="97" t="s">
        <v>931</v>
      </c>
      <c r="D484" s="25" t="s">
        <v>276</v>
      </c>
      <c r="E484" s="25" t="s">
        <v>98</v>
      </c>
      <c r="F484" s="26" t="s">
        <v>940</v>
      </c>
      <c r="G484" s="27">
        <v>50000</v>
      </c>
      <c r="H484" s="79">
        <v>1854</v>
      </c>
      <c r="I484" s="28">
        <v>25</v>
      </c>
      <c r="J484" s="79">
        <v>1435</v>
      </c>
      <c r="K484" s="81">
        <f t="shared" si="60"/>
        <v>3549.9999999999995</v>
      </c>
      <c r="L484" s="41">
        <f t="shared" si="61"/>
        <v>550</v>
      </c>
      <c r="M484" s="40">
        <v>1520</v>
      </c>
      <c r="N484" s="28">
        <f t="shared" si="62"/>
        <v>3545.0000000000005</v>
      </c>
      <c r="O484" s="28"/>
      <c r="P484" s="28">
        <f t="shared" si="64"/>
        <v>2955</v>
      </c>
      <c r="Q484" s="28">
        <f t="shared" si="65"/>
        <v>4834</v>
      </c>
      <c r="R484" s="28">
        <f t="shared" si="66"/>
        <v>7645</v>
      </c>
      <c r="S484" s="28">
        <f t="shared" si="63"/>
        <v>45166</v>
      </c>
      <c r="T484" s="42" t="s">
        <v>45</v>
      </c>
    </row>
    <row r="485" spans="1:20" s="12" customFormat="1" x14ac:dyDescent="0.25">
      <c r="A485" s="65">
        <v>480</v>
      </c>
      <c r="B485" s="25" t="s">
        <v>760</v>
      </c>
      <c r="C485" s="97" t="s">
        <v>931</v>
      </c>
      <c r="D485" s="25" t="s">
        <v>276</v>
      </c>
      <c r="E485" s="25" t="s">
        <v>177</v>
      </c>
      <c r="F485" s="26" t="s">
        <v>940</v>
      </c>
      <c r="G485" s="27">
        <v>45000</v>
      </c>
      <c r="H485" s="79">
        <v>1148.33</v>
      </c>
      <c r="I485" s="28">
        <v>25</v>
      </c>
      <c r="J485" s="79">
        <v>1291.5</v>
      </c>
      <c r="K485" s="81">
        <f t="shared" si="60"/>
        <v>3194.9999999999995</v>
      </c>
      <c r="L485" s="41">
        <f t="shared" si="61"/>
        <v>495.00000000000006</v>
      </c>
      <c r="M485" s="40">
        <v>1368</v>
      </c>
      <c r="N485" s="28">
        <f t="shared" si="62"/>
        <v>3190.5</v>
      </c>
      <c r="O485" s="28"/>
      <c r="P485" s="28">
        <f t="shared" si="64"/>
        <v>2659.5</v>
      </c>
      <c r="Q485" s="28">
        <f t="shared" si="65"/>
        <v>3832.83</v>
      </c>
      <c r="R485" s="28">
        <f t="shared" si="66"/>
        <v>6880.5</v>
      </c>
      <c r="S485" s="28">
        <f t="shared" si="63"/>
        <v>41167.17</v>
      </c>
      <c r="T485" s="42" t="s">
        <v>45</v>
      </c>
    </row>
    <row r="486" spans="1:20" s="12" customFormat="1" x14ac:dyDescent="0.25">
      <c r="A486" s="65">
        <v>481</v>
      </c>
      <c r="B486" s="25" t="s">
        <v>762</v>
      </c>
      <c r="C486" s="97" t="s">
        <v>932</v>
      </c>
      <c r="D486" s="25" t="s">
        <v>276</v>
      </c>
      <c r="E486" s="25" t="s">
        <v>177</v>
      </c>
      <c r="F486" s="26" t="s">
        <v>940</v>
      </c>
      <c r="G486" s="27">
        <v>45000</v>
      </c>
      <c r="H486" s="79">
        <v>1148.33</v>
      </c>
      <c r="I486" s="28">
        <v>25</v>
      </c>
      <c r="J486" s="79">
        <v>1291.5</v>
      </c>
      <c r="K486" s="81">
        <f t="shared" si="60"/>
        <v>3194.9999999999995</v>
      </c>
      <c r="L486" s="41">
        <f t="shared" si="61"/>
        <v>495.00000000000006</v>
      </c>
      <c r="M486" s="40">
        <v>1368</v>
      </c>
      <c r="N486" s="28">
        <f t="shared" si="62"/>
        <v>3190.5</v>
      </c>
      <c r="O486" s="28"/>
      <c r="P486" s="28">
        <f t="shared" si="64"/>
        <v>2659.5</v>
      </c>
      <c r="Q486" s="28">
        <f t="shared" si="65"/>
        <v>3832.83</v>
      </c>
      <c r="R486" s="28">
        <f t="shared" si="66"/>
        <v>6880.5</v>
      </c>
      <c r="S486" s="28">
        <f t="shared" si="63"/>
        <v>41167.17</v>
      </c>
      <c r="T486" s="42" t="s">
        <v>45</v>
      </c>
    </row>
    <row r="487" spans="1:20" s="12" customFormat="1" x14ac:dyDescent="0.25">
      <c r="A487" s="65">
        <v>482</v>
      </c>
      <c r="B487" s="25" t="s">
        <v>763</v>
      </c>
      <c r="C487" s="97" t="s">
        <v>931</v>
      </c>
      <c r="D487" s="25" t="s">
        <v>276</v>
      </c>
      <c r="E487" s="25" t="s">
        <v>177</v>
      </c>
      <c r="F487" s="26" t="s">
        <v>940</v>
      </c>
      <c r="G487" s="27">
        <v>45000</v>
      </c>
      <c r="H487" s="79">
        <v>1148.33</v>
      </c>
      <c r="I487" s="28">
        <v>25</v>
      </c>
      <c r="J487" s="79">
        <v>1291.5</v>
      </c>
      <c r="K487" s="81">
        <f t="shared" si="60"/>
        <v>3194.9999999999995</v>
      </c>
      <c r="L487" s="41">
        <f t="shared" si="61"/>
        <v>495.00000000000006</v>
      </c>
      <c r="M487" s="40">
        <v>1368</v>
      </c>
      <c r="N487" s="28">
        <f t="shared" si="62"/>
        <v>3190.5</v>
      </c>
      <c r="O487" s="28"/>
      <c r="P487" s="28">
        <f t="shared" si="64"/>
        <v>2659.5</v>
      </c>
      <c r="Q487" s="28">
        <f t="shared" si="65"/>
        <v>3832.83</v>
      </c>
      <c r="R487" s="28">
        <f t="shared" si="66"/>
        <v>6880.5</v>
      </c>
      <c r="S487" s="28">
        <f t="shared" si="63"/>
        <v>41167.17</v>
      </c>
      <c r="T487" s="42" t="s">
        <v>45</v>
      </c>
    </row>
    <row r="488" spans="1:20" s="12" customFormat="1" x14ac:dyDescent="0.25">
      <c r="A488" s="65">
        <v>483</v>
      </c>
      <c r="B488" s="25" t="s">
        <v>764</v>
      </c>
      <c r="C488" s="97" t="s">
        <v>931</v>
      </c>
      <c r="D488" s="25" t="s">
        <v>276</v>
      </c>
      <c r="E488" s="25" t="s">
        <v>177</v>
      </c>
      <c r="F488" s="26" t="s">
        <v>940</v>
      </c>
      <c r="G488" s="27">
        <v>45000</v>
      </c>
      <c r="H488" s="79">
        <v>1148.33</v>
      </c>
      <c r="I488" s="28">
        <v>25</v>
      </c>
      <c r="J488" s="79">
        <v>1291.5</v>
      </c>
      <c r="K488" s="81">
        <f t="shared" si="60"/>
        <v>3194.9999999999995</v>
      </c>
      <c r="L488" s="41">
        <f t="shared" si="61"/>
        <v>495.00000000000006</v>
      </c>
      <c r="M488" s="40">
        <v>1368</v>
      </c>
      <c r="N488" s="28">
        <f t="shared" si="62"/>
        <v>3190.5</v>
      </c>
      <c r="O488" s="28"/>
      <c r="P488" s="28">
        <f t="shared" si="64"/>
        <v>2659.5</v>
      </c>
      <c r="Q488" s="28">
        <f t="shared" si="65"/>
        <v>3832.83</v>
      </c>
      <c r="R488" s="28">
        <f t="shared" si="66"/>
        <v>6880.5</v>
      </c>
      <c r="S488" s="28">
        <f t="shared" si="63"/>
        <v>41167.17</v>
      </c>
      <c r="T488" s="42" t="s">
        <v>45</v>
      </c>
    </row>
    <row r="489" spans="1:20" s="12" customFormat="1" x14ac:dyDescent="0.25">
      <c r="A489" s="65">
        <v>484</v>
      </c>
      <c r="B489" s="25" t="s">
        <v>820</v>
      </c>
      <c r="C489" s="97" t="s">
        <v>931</v>
      </c>
      <c r="D489" s="25" t="s">
        <v>276</v>
      </c>
      <c r="E489" s="25" t="s">
        <v>859</v>
      </c>
      <c r="F489" s="26" t="s">
        <v>940</v>
      </c>
      <c r="G489" s="27">
        <v>42000</v>
      </c>
      <c r="H489" s="25">
        <v>724.92</v>
      </c>
      <c r="I489" s="28">
        <v>25</v>
      </c>
      <c r="J489" s="79">
        <v>1205.4000000000001</v>
      </c>
      <c r="K489" s="81">
        <f t="shared" si="60"/>
        <v>2981.9999999999995</v>
      </c>
      <c r="L489" s="41">
        <f t="shared" si="61"/>
        <v>462.00000000000006</v>
      </c>
      <c r="M489" s="40">
        <v>1276.8</v>
      </c>
      <c r="N489" s="28">
        <f t="shared" si="62"/>
        <v>2977.8</v>
      </c>
      <c r="O489" s="28"/>
      <c r="P489" s="28">
        <f t="shared" si="64"/>
        <v>2482.1999999999998</v>
      </c>
      <c r="Q489" s="28">
        <f t="shared" si="65"/>
        <v>3232.12</v>
      </c>
      <c r="R489" s="28">
        <f t="shared" si="66"/>
        <v>6421.7999999999993</v>
      </c>
      <c r="S489" s="28">
        <f t="shared" si="63"/>
        <v>38767.879999999997</v>
      </c>
      <c r="T489" s="42" t="s">
        <v>45</v>
      </c>
    </row>
    <row r="490" spans="1:20" s="12" customFormat="1" x14ac:dyDescent="0.25">
      <c r="A490" s="65">
        <v>485</v>
      </c>
      <c r="B490" s="25" t="s">
        <v>751</v>
      </c>
      <c r="C490" s="97" t="s">
        <v>931</v>
      </c>
      <c r="D490" s="25" t="s">
        <v>276</v>
      </c>
      <c r="E490" s="25" t="s">
        <v>109</v>
      </c>
      <c r="F490" s="26" t="s">
        <v>940</v>
      </c>
      <c r="G490" s="27">
        <v>25000</v>
      </c>
      <c r="H490" s="25">
        <v>0</v>
      </c>
      <c r="I490" s="28">
        <v>25</v>
      </c>
      <c r="J490" s="79">
        <v>717.5</v>
      </c>
      <c r="K490" s="81">
        <f t="shared" si="60"/>
        <v>1774.9999999999998</v>
      </c>
      <c r="L490" s="41">
        <f t="shared" si="61"/>
        <v>275</v>
      </c>
      <c r="M490" s="40">
        <v>760</v>
      </c>
      <c r="N490" s="28">
        <f t="shared" si="62"/>
        <v>1772.5000000000002</v>
      </c>
      <c r="O490" s="28"/>
      <c r="P490" s="28">
        <f t="shared" si="64"/>
        <v>1477.5</v>
      </c>
      <c r="Q490" s="28">
        <f t="shared" si="65"/>
        <v>1502.5</v>
      </c>
      <c r="R490" s="28">
        <f t="shared" si="66"/>
        <v>3822.5</v>
      </c>
      <c r="S490" s="28">
        <f t="shared" si="63"/>
        <v>23497.5</v>
      </c>
      <c r="T490" s="42" t="s">
        <v>45</v>
      </c>
    </row>
    <row r="491" spans="1:20" s="12" customFormat="1" x14ac:dyDescent="0.25">
      <c r="A491" s="65">
        <v>486</v>
      </c>
      <c r="B491" s="25" t="s">
        <v>754</v>
      </c>
      <c r="C491" s="97" t="s">
        <v>931</v>
      </c>
      <c r="D491" s="25" t="s">
        <v>276</v>
      </c>
      <c r="E491" s="25" t="s">
        <v>109</v>
      </c>
      <c r="F491" s="26" t="s">
        <v>940</v>
      </c>
      <c r="G491" s="27">
        <v>30975</v>
      </c>
      <c r="H491" s="25">
        <v>0</v>
      </c>
      <c r="I491" s="28">
        <v>25</v>
      </c>
      <c r="J491" s="79">
        <v>888.98</v>
      </c>
      <c r="K491" s="81">
        <f t="shared" si="60"/>
        <v>2199.2249999999999</v>
      </c>
      <c r="L491" s="41">
        <f t="shared" si="61"/>
        <v>340.72500000000002</v>
      </c>
      <c r="M491" s="40">
        <v>941.64</v>
      </c>
      <c r="N491" s="28">
        <f t="shared" si="62"/>
        <v>2196.1275000000001</v>
      </c>
      <c r="O491" s="28"/>
      <c r="P491" s="28">
        <f t="shared" si="64"/>
        <v>1830.62</v>
      </c>
      <c r="Q491" s="28">
        <f t="shared" si="65"/>
        <v>1855.62</v>
      </c>
      <c r="R491" s="28">
        <f t="shared" si="66"/>
        <v>4736.0774999999994</v>
      </c>
      <c r="S491" s="28">
        <f t="shared" si="63"/>
        <v>29119.38</v>
      </c>
      <c r="T491" s="42" t="s">
        <v>45</v>
      </c>
    </row>
    <row r="492" spans="1:20" s="12" customFormat="1" x14ac:dyDescent="0.25">
      <c r="A492" s="65">
        <v>487</v>
      </c>
      <c r="B492" s="25" t="s">
        <v>750</v>
      </c>
      <c r="C492" s="97" t="s">
        <v>931</v>
      </c>
      <c r="D492" s="25" t="s">
        <v>276</v>
      </c>
      <c r="E492" s="25" t="s">
        <v>857</v>
      </c>
      <c r="F492" s="26" t="s">
        <v>940</v>
      </c>
      <c r="G492" s="27">
        <v>25000</v>
      </c>
      <c r="H492" s="25">
        <v>0</v>
      </c>
      <c r="I492" s="28">
        <v>25</v>
      </c>
      <c r="J492" s="79">
        <v>717.5</v>
      </c>
      <c r="K492" s="81">
        <f t="shared" si="60"/>
        <v>1774.9999999999998</v>
      </c>
      <c r="L492" s="41">
        <f t="shared" si="61"/>
        <v>275</v>
      </c>
      <c r="M492" s="40">
        <v>760</v>
      </c>
      <c r="N492" s="28">
        <f t="shared" si="62"/>
        <v>1772.5000000000002</v>
      </c>
      <c r="O492" s="28"/>
      <c r="P492" s="28">
        <f t="shared" si="64"/>
        <v>1477.5</v>
      </c>
      <c r="Q492" s="28">
        <f t="shared" si="65"/>
        <v>1502.5</v>
      </c>
      <c r="R492" s="28">
        <f t="shared" si="66"/>
        <v>3822.5</v>
      </c>
      <c r="S492" s="28">
        <f t="shared" si="63"/>
        <v>23497.5</v>
      </c>
      <c r="T492" s="42" t="s">
        <v>45</v>
      </c>
    </row>
    <row r="493" spans="1:20" s="12" customFormat="1" x14ac:dyDescent="0.25">
      <c r="A493" s="65">
        <v>488</v>
      </c>
      <c r="B493" s="25" t="s">
        <v>752</v>
      </c>
      <c r="C493" s="97" t="s">
        <v>931</v>
      </c>
      <c r="D493" s="25" t="s">
        <v>276</v>
      </c>
      <c r="E493" s="25" t="s">
        <v>37</v>
      </c>
      <c r="F493" s="26" t="s">
        <v>940</v>
      </c>
      <c r="G493" s="27">
        <v>25200</v>
      </c>
      <c r="H493" s="25">
        <v>0</v>
      </c>
      <c r="I493" s="28">
        <v>25</v>
      </c>
      <c r="J493" s="79">
        <v>723.24</v>
      </c>
      <c r="K493" s="81">
        <f t="shared" si="60"/>
        <v>1789.1999999999998</v>
      </c>
      <c r="L493" s="41">
        <f t="shared" si="61"/>
        <v>277.20000000000005</v>
      </c>
      <c r="M493" s="40">
        <v>766.08</v>
      </c>
      <c r="N493" s="28">
        <f t="shared" si="62"/>
        <v>1786.68</v>
      </c>
      <c r="O493" s="28"/>
      <c r="P493" s="28">
        <f t="shared" si="64"/>
        <v>1489.3200000000002</v>
      </c>
      <c r="Q493" s="28">
        <f t="shared" si="65"/>
        <v>1514.3200000000002</v>
      </c>
      <c r="R493" s="28">
        <f t="shared" si="66"/>
        <v>3853.08</v>
      </c>
      <c r="S493" s="28">
        <f t="shared" si="63"/>
        <v>23685.68</v>
      </c>
      <c r="T493" s="42" t="s">
        <v>45</v>
      </c>
    </row>
    <row r="494" spans="1:20" s="12" customFormat="1" x14ac:dyDescent="0.25">
      <c r="A494" s="65">
        <v>489</v>
      </c>
      <c r="B494" s="25" t="s">
        <v>753</v>
      </c>
      <c r="C494" s="97" t="s">
        <v>931</v>
      </c>
      <c r="D494" s="25" t="s">
        <v>276</v>
      </c>
      <c r="E494" s="25" t="s">
        <v>37</v>
      </c>
      <c r="F494" s="26" t="s">
        <v>940</v>
      </c>
      <c r="G494" s="27">
        <v>25000</v>
      </c>
      <c r="H494" s="25">
        <v>0</v>
      </c>
      <c r="I494" s="28">
        <v>25</v>
      </c>
      <c r="J494" s="79">
        <v>717.5</v>
      </c>
      <c r="K494" s="81">
        <f t="shared" si="60"/>
        <v>1774.9999999999998</v>
      </c>
      <c r="L494" s="41">
        <f t="shared" si="61"/>
        <v>275</v>
      </c>
      <c r="M494" s="40">
        <v>760</v>
      </c>
      <c r="N494" s="28">
        <f t="shared" si="62"/>
        <v>1772.5000000000002</v>
      </c>
      <c r="O494" s="28"/>
      <c r="P494" s="28">
        <f t="shared" si="64"/>
        <v>1477.5</v>
      </c>
      <c r="Q494" s="28">
        <f t="shared" si="65"/>
        <v>1502.5</v>
      </c>
      <c r="R494" s="28">
        <f t="shared" si="66"/>
        <v>3822.5</v>
      </c>
      <c r="S494" s="28">
        <f t="shared" si="63"/>
        <v>23497.5</v>
      </c>
      <c r="T494" s="42" t="s">
        <v>45</v>
      </c>
    </row>
    <row r="495" spans="1:20" s="12" customFormat="1" x14ac:dyDescent="0.25">
      <c r="A495" s="65">
        <v>490</v>
      </c>
      <c r="B495" s="25" t="s">
        <v>755</v>
      </c>
      <c r="C495" s="97" t="s">
        <v>931</v>
      </c>
      <c r="D495" s="25" t="s">
        <v>276</v>
      </c>
      <c r="E495" s="25" t="s">
        <v>37</v>
      </c>
      <c r="F495" s="26" t="s">
        <v>940</v>
      </c>
      <c r="G495" s="27">
        <v>25000</v>
      </c>
      <c r="H495" s="25">
        <v>0</v>
      </c>
      <c r="I495" s="28">
        <v>25</v>
      </c>
      <c r="J495" s="79">
        <v>717.5</v>
      </c>
      <c r="K495" s="81">
        <f t="shared" si="60"/>
        <v>1774.9999999999998</v>
      </c>
      <c r="L495" s="41">
        <f t="shared" si="61"/>
        <v>275</v>
      </c>
      <c r="M495" s="40">
        <v>760</v>
      </c>
      <c r="N495" s="28">
        <f t="shared" si="62"/>
        <v>1772.5000000000002</v>
      </c>
      <c r="O495" s="28"/>
      <c r="P495" s="28">
        <f t="shared" si="64"/>
        <v>1477.5</v>
      </c>
      <c r="Q495" s="28">
        <f t="shared" si="65"/>
        <v>1502.5</v>
      </c>
      <c r="R495" s="28">
        <f t="shared" si="66"/>
        <v>3822.5</v>
      </c>
      <c r="S495" s="28">
        <f t="shared" si="63"/>
        <v>23497.5</v>
      </c>
      <c r="T495" s="42" t="s">
        <v>45</v>
      </c>
    </row>
    <row r="496" spans="1:20" s="12" customFormat="1" x14ac:dyDescent="0.25">
      <c r="A496" s="65">
        <v>491</v>
      </c>
      <c r="B496" s="25" t="s">
        <v>758</v>
      </c>
      <c r="C496" s="97" t="s">
        <v>932</v>
      </c>
      <c r="D496" s="25" t="s">
        <v>276</v>
      </c>
      <c r="E496" s="25" t="s">
        <v>37</v>
      </c>
      <c r="F496" s="26" t="s">
        <v>940</v>
      </c>
      <c r="G496" s="27">
        <v>25000</v>
      </c>
      <c r="H496" s="25">
        <v>0</v>
      </c>
      <c r="I496" s="28">
        <v>25</v>
      </c>
      <c r="J496" s="79">
        <v>717.5</v>
      </c>
      <c r="K496" s="81">
        <f t="shared" si="60"/>
        <v>1774.9999999999998</v>
      </c>
      <c r="L496" s="41">
        <f t="shared" si="61"/>
        <v>275</v>
      </c>
      <c r="M496" s="40">
        <v>760</v>
      </c>
      <c r="N496" s="28">
        <f t="shared" si="62"/>
        <v>1772.5000000000002</v>
      </c>
      <c r="O496" s="28"/>
      <c r="P496" s="28">
        <f t="shared" si="64"/>
        <v>1477.5</v>
      </c>
      <c r="Q496" s="28">
        <f t="shared" si="65"/>
        <v>1502.5</v>
      </c>
      <c r="R496" s="28">
        <f t="shared" si="66"/>
        <v>3822.5</v>
      </c>
      <c r="S496" s="28">
        <f t="shared" si="63"/>
        <v>23497.5</v>
      </c>
      <c r="T496" s="42" t="s">
        <v>45</v>
      </c>
    </row>
    <row r="497" spans="1:20" s="12" customFormat="1" x14ac:dyDescent="0.25">
      <c r="A497" s="65">
        <v>492</v>
      </c>
      <c r="B497" s="25" t="s">
        <v>765</v>
      </c>
      <c r="C497" s="97" t="s">
        <v>931</v>
      </c>
      <c r="D497" s="25" t="s">
        <v>276</v>
      </c>
      <c r="E497" s="25" t="s">
        <v>37</v>
      </c>
      <c r="F497" s="26" t="s">
        <v>940</v>
      </c>
      <c r="G497" s="27">
        <v>45000</v>
      </c>
      <c r="H497" s="79">
        <v>1148.33</v>
      </c>
      <c r="I497" s="28">
        <v>25</v>
      </c>
      <c r="J497" s="79">
        <v>1291.5</v>
      </c>
      <c r="K497" s="81">
        <f t="shared" si="60"/>
        <v>3194.9999999999995</v>
      </c>
      <c r="L497" s="41">
        <f t="shared" si="61"/>
        <v>495.00000000000006</v>
      </c>
      <c r="M497" s="40">
        <v>1368</v>
      </c>
      <c r="N497" s="28">
        <f t="shared" si="62"/>
        <v>3190.5</v>
      </c>
      <c r="O497" s="28"/>
      <c r="P497" s="28">
        <f t="shared" si="64"/>
        <v>2659.5</v>
      </c>
      <c r="Q497" s="28">
        <f t="shared" si="65"/>
        <v>3832.83</v>
      </c>
      <c r="R497" s="28">
        <f t="shared" si="66"/>
        <v>6880.5</v>
      </c>
      <c r="S497" s="28">
        <f t="shared" si="63"/>
        <v>41167.17</v>
      </c>
      <c r="T497" s="42" t="s">
        <v>45</v>
      </c>
    </row>
    <row r="498" spans="1:20" s="12" customFormat="1" x14ac:dyDescent="0.25">
      <c r="A498" s="65">
        <v>493</v>
      </c>
      <c r="B498" s="25" t="s">
        <v>769</v>
      </c>
      <c r="C498" s="97" t="s">
        <v>931</v>
      </c>
      <c r="D498" s="25" t="s">
        <v>276</v>
      </c>
      <c r="E498" s="25" t="s">
        <v>70</v>
      </c>
      <c r="F498" s="26" t="s">
        <v>939</v>
      </c>
      <c r="G498" s="27">
        <v>25000</v>
      </c>
      <c r="H498" s="25">
        <v>0</v>
      </c>
      <c r="I498" s="28">
        <v>25</v>
      </c>
      <c r="J498" s="79">
        <v>717.5</v>
      </c>
      <c r="K498" s="81">
        <f t="shared" si="60"/>
        <v>1774.9999999999998</v>
      </c>
      <c r="L498" s="41">
        <f t="shared" si="61"/>
        <v>275</v>
      </c>
      <c r="M498" s="40">
        <v>760</v>
      </c>
      <c r="N498" s="28">
        <f t="shared" si="62"/>
        <v>1772.5000000000002</v>
      </c>
      <c r="O498" s="28"/>
      <c r="P498" s="28">
        <f t="shared" si="64"/>
        <v>1477.5</v>
      </c>
      <c r="Q498" s="28">
        <f t="shared" si="65"/>
        <v>1502.5</v>
      </c>
      <c r="R498" s="28">
        <f t="shared" si="66"/>
        <v>3822.5</v>
      </c>
      <c r="S498" s="28">
        <f t="shared" si="63"/>
        <v>23497.5</v>
      </c>
      <c r="T498" s="42" t="s">
        <v>45</v>
      </c>
    </row>
    <row r="499" spans="1:20" s="12" customFormat="1" x14ac:dyDescent="0.25">
      <c r="A499" s="65">
        <v>494</v>
      </c>
      <c r="B499" s="25" t="s">
        <v>770</v>
      </c>
      <c r="C499" s="97" t="s">
        <v>931</v>
      </c>
      <c r="D499" s="25" t="s">
        <v>276</v>
      </c>
      <c r="E499" s="25" t="s">
        <v>70</v>
      </c>
      <c r="F499" s="26" t="s">
        <v>939</v>
      </c>
      <c r="G499" s="27">
        <v>25000</v>
      </c>
      <c r="H499" s="25">
        <v>0</v>
      </c>
      <c r="I499" s="28">
        <v>25</v>
      </c>
      <c r="J499" s="79">
        <v>717.5</v>
      </c>
      <c r="K499" s="81">
        <f t="shared" si="60"/>
        <v>1774.9999999999998</v>
      </c>
      <c r="L499" s="41">
        <f t="shared" si="61"/>
        <v>275</v>
      </c>
      <c r="M499" s="40">
        <v>760</v>
      </c>
      <c r="N499" s="28">
        <f t="shared" si="62"/>
        <v>1772.5000000000002</v>
      </c>
      <c r="O499" s="28"/>
      <c r="P499" s="28">
        <f t="shared" si="64"/>
        <v>1477.5</v>
      </c>
      <c r="Q499" s="28">
        <f t="shared" si="65"/>
        <v>1502.5</v>
      </c>
      <c r="R499" s="28">
        <f t="shared" si="66"/>
        <v>3822.5</v>
      </c>
      <c r="S499" s="28">
        <f t="shared" si="63"/>
        <v>23497.5</v>
      </c>
      <c r="T499" s="42" t="s">
        <v>45</v>
      </c>
    </row>
    <row r="500" spans="1:20" s="12" customFormat="1" x14ac:dyDescent="0.25">
      <c r="A500" s="65">
        <v>495</v>
      </c>
      <c r="B500" s="25" t="s">
        <v>884</v>
      </c>
      <c r="C500" s="97" t="s">
        <v>931</v>
      </c>
      <c r="D500" s="25" t="s">
        <v>276</v>
      </c>
      <c r="E500" s="25" t="s">
        <v>70</v>
      </c>
      <c r="F500" s="26" t="s">
        <v>939</v>
      </c>
      <c r="G500" s="27">
        <v>25000</v>
      </c>
      <c r="H500" s="25">
        <v>0</v>
      </c>
      <c r="I500" s="28">
        <v>25</v>
      </c>
      <c r="J500" s="79">
        <v>717.5</v>
      </c>
      <c r="K500" s="81">
        <f t="shared" si="60"/>
        <v>1774.9999999999998</v>
      </c>
      <c r="L500" s="41">
        <f t="shared" si="61"/>
        <v>275</v>
      </c>
      <c r="M500" s="40">
        <v>760</v>
      </c>
      <c r="N500" s="28">
        <f t="shared" si="62"/>
        <v>1772.5000000000002</v>
      </c>
      <c r="O500" s="28"/>
      <c r="P500" s="28">
        <f t="shared" si="64"/>
        <v>1477.5</v>
      </c>
      <c r="Q500" s="28">
        <f t="shared" si="65"/>
        <v>1502.5</v>
      </c>
      <c r="R500" s="28">
        <f t="shared" si="66"/>
        <v>3822.5</v>
      </c>
      <c r="S500" s="28">
        <f t="shared" si="63"/>
        <v>23497.5</v>
      </c>
      <c r="T500" s="42" t="s">
        <v>45</v>
      </c>
    </row>
    <row r="501" spans="1:20" s="12" customFormat="1" x14ac:dyDescent="0.25">
      <c r="A501" s="65">
        <v>496</v>
      </c>
      <c r="B501" s="25" t="s">
        <v>759</v>
      </c>
      <c r="C501" s="97" t="s">
        <v>931</v>
      </c>
      <c r="D501" s="25" t="s">
        <v>276</v>
      </c>
      <c r="E501" s="25" t="s">
        <v>65</v>
      </c>
      <c r="F501" s="26" t="s">
        <v>939</v>
      </c>
      <c r="G501" s="27">
        <v>25000</v>
      </c>
      <c r="H501" s="25">
        <v>0</v>
      </c>
      <c r="I501" s="28">
        <v>25</v>
      </c>
      <c r="J501" s="79">
        <v>717.5</v>
      </c>
      <c r="K501" s="81">
        <f t="shared" si="60"/>
        <v>1774.9999999999998</v>
      </c>
      <c r="L501" s="41">
        <f t="shared" si="61"/>
        <v>275</v>
      </c>
      <c r="M501" s="40">
        <v>760</v>
      </c>
      <c r="N501" s="28">
        <f t="shared" si="62"/>
        <v>1772.5000000000002</v>
      </c>
      <c r="O501" s="28"/>
      <c r="P501" s="28">
        <f t="shared" si="64"/>
        <v>1477.5</v>
      </c>
      <c r="Q501" s="28">
        <f t="shared" si="65"/>
        <v>1502.5</v>
      </c>
      <c r="R501" s="28">
        <f t="shared" si="66"/>
        <v>3822.5</v>
      </c>
      <c r="S501" s="28">
        <f t="shared" si="63"/>
        <v>23497.5</v>
      </c>
      <c r="T501" s="42" t="s">
        <v>45</v>
      </c>
    </row>
    <row r="502" spans="1:20" s="12" customFormat="1" x14ac:dyDescent="0.25">
      <c r="A502" s="65">
        <v>497</v>
      </c>
      <c r="B502" s="25" t="s">
        <v>768</v>
      </c>
      <c r="C502" s="97" t="s">
        <v>932</v>
      </c>
      <c r="D502" s="25" t="s">
        <v>276</v>
      </c>
      <c r="E502" s="25" t="s">
        <v>42</v>
      </c>
      <c r="F502" s="26" t="s">
        <v>940</v>
      </c>
      <c r="G502" s="27">
        <v>24000</v>
      </c>
      <c r="H502" s="25">
        <v>0</v>
      </c>
      <c r="I502" s="28">
        <v>25</v>
      </c>
      <c r="J502" s="79">
        <v>688.8</v>
      </c>
      <c r="K502" s="81">
        <f t="shared" si="60"/>
        <v>1703.9999999999998</v>
      </c>
      <c r="L502" s="41">
        <f t="shared" si="61"/>
        <v>264</v>
      </c>
      <c r="M502" s="40">
        <v>729.6</v>
      </c>
      <c r="N502" s="28">
        <f t="shared" si="62"/>
        <v>1701.6000000000001</v>
      </c>
      <c r="O502" s="28"/>
      <c r="P502" s="28">
        <f t="shared" si="64"/>
        <v>1418.4</v>
      </c>
      <c r="Q502" s="28">
        <f t="shared" si="65"/>
        <v>1443.4</v>
      </c>
      <c r="R502" s="28">
        <f t="shared" si="66"/>
        <v>3669.6</v>
      </c>
      <c r="S502" s="28">
        <f t="shared" si="63"/>
        <v>22556.6</v>
      </c>
      <c r="T502" s="42" t="s">
        <v>45</v>
      </c>
    </row>
    <row r="503" spans="1:20" s="12" customFormat="1" x14ac:dyDescent="0.25">
      <c r="A503" s="65">
        <v>498</v>
      </c>
      <c r="B503" s="25" t="s">
        <v>887</v>
      </c>
      <c r="C503" s="97" t="s">
        <v>931</v>
      </c>
      <c r="D503" s="25" t="s">
        <v>276</v>
      </c>
      <c r="E503" s="25" t="s">
        <v>71</v>
      </c>
      <c r="F503" s="26" t="s">
        <v>935</v>
      </c>
      <c r="G503" s="27">
        <v>18000</v>
      </c>
      <c r="H503" s="25">
        <v>0</v>
      </c>
      <c r="I503" s="28">
        <v>25</v>
      </c>
      <c r="J503" s="79">
        <v>516.6</v>
      </c>
      <c r="K503" s="81">
        <f t="shared" si="60"/>
        <v>1277.9999999999998</v>
      </c>
      <c r="L503" s="41">
        <f t="shared" si="61"/>
        <v>198.00000000000003</v>
      </c>
      <c r="M503" s="40">
        <v>547.20000000000005</v>
      </c>
      <c r="N503" s="28">
        <f t="shared" si="62"/>
        <v>1276.2</v>
      </c>
      <c r="O503" s="28"/>
      <c r="P503" s="28">
        <f t="shared" si="64"/>
        <v>1063.8000000000002</v>
      </c>
      <c r="Q503" s="28">
        <f t="shared" si="65"/>
        <v>1088.8000000000002</v>
      </c>
      <c r="R503" s="28">
        <f t="shared" si="66"/>
        <v>2752.2</v>
      </c>
      <c r="S503" s="28">
        <f t="shared" si="63"/>
        <v>16911.2</v>
      </c>
      <c r="T503" s="42" t="s">
        <v>45</v>
      </c>
    </row>
    <row r="504" spans="1:20" s="12" customFormat="1" x14ac:dyDescent="0.25">
      <c r="A504" s="65">
        <v>499</v>
      </c>
      <c r="B504" s="25" t="s">
        <v>1072</v>
      </c>
      <c r="C504" s="97" t="s">
        <v>931</v>
      </c>
      <c r="D504" s="25" t="s">
        <v>276</v>
      </c>
      <c r="E504" s="25" t="s">
        <v>71</v>
      </c>
      <c r="F504" s="26" t="s">
        <v>935</v>
      </c>
      <c r="G504" s="27">
        <v>18000</v>
      </c>
      <c r="H504" s="25">
        <v>0</v>
      </c>
      <c r="I504" s="28">
        <v>25</v>
      </c>
      <c r="J504" s="79">
        <v>516.6</v>
      </c>
      <c r="K504" s="81">
        <f t="shared" si="60"/>
        <v>1277.9999999999998</v>
      </c>
      <c r="L504" s="41">
        <f t="shared" si="61"/>
        <v>198.00000000000003</v>
      </c>
      <c r="M504" s="40">
        <v>547.20000000000005</v>
      </c>
      <c r="N504" s="28">
        <f t="shared" si="62"/>
        <v>1276.2</v>
      </c>
      <c r="O504" s="28"/>
      <c r="P504" s="28">
        <f t="shared" si="64"/>
        <v>1063.8000000000002</v>
      </c>
      <c r="Q504" s="28">
        <f t="shared" si="65"/>
        <v>1088.8000000000002</v>
      </c>
      <c r="R504" s="28">
        <f t="shared" si="66"/>
        <v>2752.2</v>
      </c>
      <c r="S504" s="28">
        <f t="shared" si="63"/>
        <v>16911.2</v>
      </c>
      <c r="T504" s="42" t="s">
        <v>45</v>
      </c>
    </row>
    <row r="505" spans="1:20" s="12" customFormat="1" x14ac:dyDescent="0.25">
      <c r="A505" s="65">
        <v>500</v>
      </c>
      <c r="B505" s="25" t="s">
        <v>1076</v>
      </c>
      <c r="C505" s="97" t="s">
        <v>932</v>
      </c>
      <c r="D505" s="25" t="s">
        <v>276</v>
      </c>
      <c r="E505" s="25" t="s">
        <v>70</v>
      </c>
      <c r="F505" s="26" t="s">
        <v>939</v>
      </c>
      <c r="G505" s="27">
        <v>25000</v>
      </c>
      <c r="H505" s="25">
        <v>0</v>
      </c>
      <c r="I505" s="28">
        <v>25</v>
      </c>
      <c r="J505" s="79">
        <v>717.5</v>
      </c>
      <c r="K505" s="81">
        <f t="shared" si="60"/>
        <v>1774.9999999999998</v>
      </c>
      <c r="L505" s="41">
        <f t="shared" si="61"/>
        <v>275</v>
      </c>
      <c r="M505" s="40">
        <v>760</v>
      </c>
      <c r="N505" s="28">
        <f t="shared" si="62"/>
        <v>1772.5000000000002</v>
      </c>
      <c r="O505" s="28"/>
      <c r="P505" s="28">
        <f t="shared" si="64"/>
        <v>1477.5</v>
      </c>
      <c r="Q505" s="28">
        <f t="shared" si="65"/>
        <v>1502.5</v>
      </c>
      <c r="R505" s="28">
        <f t="shared" si="66"/>
        <v>3822.5</v>
      </c>
      <c r="S505" s="28">
        <f t="shared" si="63"/>
        <v>23497.5</v>
      </c>
      <c r="T505" s="42" t="s">
        <v>45</v>
      </c>
    </row>
    <row r="506" spans="1:20" s="12" customFormat="1" x14ac:dyDescent="0.25">
      <c r="A506" s="65">
        <v>501</v>
      </c>
      <c r="B506" s="25" t="s">
        <v>756</v>
      </c>
      <c r="C506" s="97" t="s">
        <v>931</v>
      </c>
      <c r="D506" s="25" t="s">
        <v>276</v>
      </c>
      <c r="E506" s="25" t="s">
        <v>197</v>
      </c>
      <c r="F506" s="26" t="s">
        <v>940</v>
      </c>
      <c r="G506" s="27">
        <v>22000</v>
      </c>
      <c r="H506" s="25">
        <v>0</v>
      </c>
      <c r="I506" s="28">
        <v>25</v>
      </c>
      <c r="J506" s="79">
        <v>631.4</v>
      </c>
      <c r="K506" s="81">
        <f t="shared" si="60"/>
        <v>1561.9999999999998</v>
      </c>
      <c r="L506" s="41">
        <f t="shared" si="61"/>
        <v>242.00000000000003</v>
      </c>
      <c r="M506" s="40">
        <v>668.8</v>
      </c>
      <c r="N506" s="28">
        <f t="shared" si="62"/>
        <v>1559.8000000000002</v>
      </c>
      <c r="O506" s="28"/>
      <c r="P506" s="28">
        <f t="shared" si="64"/>
        <v>1300.1999999999998</v>
      </c>
      <c r="Q506" s="28">
        <f t="shared" si="65"/>
        <v>1325.1999999999998</v>
      </c>
      <c r="R506" s="28">
        <f t="shared" si="66"/>
        <v>3363.8</v>
      </c>
      <c r="S506" s="28">
        <f t="shared" si="63"/>
        <v>20674.8</v>
      </c>
      <c r="T506" s="42" t="s">
        <v>45</v>
      </c>
    </row>
    <row r="507" spans="1:20" s="12" customFormat="1" x14ac:dyDescent="0.25">
      <c r="A507" s="65">
        <v>502</v>
      </c>
      <c r="B507" s="25" t="s">
        <v>889</v>
      </c>
      <c r="C507" s="97" t="s">
        <v>931</v>
      </c>
      <c r="D507" s="25" t="s">
        <v>276</v>
      </c>
      <c r="E507" s="25" t="s">
        <v>197</v>
      </c>
      <c r="F507" s="26" t="s">
        <v>935</v>
      </c>
      <c r="G507" s="27">
        <v>16000</v>
      </c>
      <c r="H507" s="25">
        <v>0</v>
      </c>
      <c r="I507" s="28">
        <v>25</v>
      </c>
      <c r="J507" s="79">
        <v>459.2</v>
      </c>
      <c r="K507" s="81">
        <f t="shared" si="60"/>
        <v>1136</v>
      </c>
      <c r="L507" s="41">
        <f t="shared" si="61"/>
        <v>176.00000000000003</v>
      </c>
      <c r="M507" s="40">
        <v>486.4</v>
      </c>
      <c r="N507" s="28">
        <f t="shared" si="62"/>
        <v>1134.4000000000001</v>
      </c>
      <c r="O507" s="28"/>
      <c r="P507" s="28">
        <f t="shared" si="64"/>
        <v>945.59999999999991</v>
      </c>
      <c r="Q507" s="28">
        <f t="shared" si="65"/>
        <v>970.59999999999991</v>
      </c>
      <c r="R507" s="28">
        <f t="shared" si="66"/>
        <v>2446.4</v>
      </c>
      <c r="S507" s="28">
        <f t="shared" si="63"/>
        <v>15029.4</v>
      </c>
      <c r="T507" s="42" t="s">
        <v>45</v>
      </c>
    </row>
    <row r="508" spans="1:20" s="12" customFormat="1" x14ac:dyDescent="0.25">
      <c r="A508" s="65">
        <v>503</v>
      </c>
      <c r="B508" s="25" t="s">
        <v>978</v>
      </c>
      <c r="C508" s="97" t="s">
        <v>932</v>
      </c>
      <c r="D508" s="25" t="s">
        <v>276</v>
      </c>
      <c r="E508" s="25" t="s">
        <v>70</v>
      </c>
      <c r="F508" s="26" t="s">
        <v>935</v>
      </c>
      <c r="G508" s="27">
        <v>25000</v>
      </c>
      <c r="H508" s="25">
        <v>0</v>
      </c>
      <c r="I508" s="28">
        <v>25</v>
      </c>
      <c r="J508" s="79">
        <v>717.5</v>
      </c>
      <c r="K508" s="81">
        <f t="shared" si="60"/>
        <v>1774.9999999999998</v>
      </c>
      <c r="L508" s="41">
        <f t="shared" si="61"/>
        <v>275</v>
      </c>
      <c r="M508" s="40">
        <v>760</v>
      </c>
      <c r="N508" s="28">
        <f t="shared" si="62"/>
        <v>1772.5000000000002</v>
      </c>
      <c r="O508" s="28"/>
      <c r="P508" s="28">
        <f t="shared" si="64"/>
        <v>1477.5</v>
      </c>
      <c r="Q508" s="28">
        <f t="shared" si="65"/>
        <v>1502.5</v>
      </c>
      <c r="R508" s="28">
        <f t="shared" si="66"/>
        <v>3822.5</v>
      </c>
      <c r="S508" s="28">
        <f t="shared" si="63"/>
        <v>23497.5</v>
      </c>
      <c r="T508" s="42" t="s">
        <v>45</v>
      </c>
    </row>
    <row r="509" spans="1:20" s="12" customFormat="1" x14ac:dyDescent="0.25">
      <c r="A509" s="65">
        <v>504</v>
      </c>
      <c r="B509" s="25" t="s">
        <v>1007</v>
      </c>
      <c r="C509" s="97" t="s">
        <v>931</v>
      </c>
      <c r="D509" s="25" t="s">
        <v>276</v>
      </c>
      <c r="E509" s="25" t="s">
        <v>66</v>
      </c>
      <c r="F509" s="26" t="s">
        <v>935</v>
      </c>
      <c r="G509" s="27">
        <v>18000</v>
      </c>
      <c r="H509" s="25">
        <v>0</v>
      </c>
      <c r="I509" s="28">
        <v>25</v>
      </c>
      <c r="J509" s="79">
        <v>516.6</v>
      </c>
      <c r="K509" s="81">
        <f t="shared" si="60"/>
        <v>1277.9999999999998</v>
      </c>
      <c r="L509" s="41">
        <f t="shared" si="61"/>
        <v>198.00000000000003</v>
      </c>
      <c r="M509" s="40">
        <v>547.20000000000005</v>
      </c>
      <c r="N509" s="28">
        <f t="shared" si="62"/>
        <v>1276.2</v>
      </c>
      <c r="O509" s="28"/>
      <c r="P509" s="28">
        <f t="shared" si="64"/>
        <v>1063.8000000000002</v>
      </c>
      <c r="Q509" s="28">
        <f t="shared" si="65"/>
        <v>1088.8000000000002</v>
      </c>
      <c r="R509" s="28">
        <f t="shared" si="66"/>
        <v>2752.2</v>
      </c>
      <c r="S509" s="28">
        <f t="shared" si="63"/>
        <v>16911.2</v>
      </c>
      <c r="T509" s="42" t="s">
        <v>45</v>
      </c>
    </row>
    <row r="510" spans="1:20" s="12" customFormat="1" x14ac:dyDescent="0.25">
      <c r="A510" s="65">
        <v>505</v>
      </c>
      <c r="B510" s="25" t="s">
        <v>979</v>
      </c>
      <c r="C510" s="97" t="s">
        <v>931</v>
      </c>
      <c r="D510" s="25" t="s">
        <v>276</v>
      </c>
      <c r="E510" s="25" t="s">
        <v>70</v>
      </c>
      <c r="F510" s="26" t="s">
        <v>935</v>
      </c>
      <c r="G510" s="27">
        <v>25000</v>
      </c>
      <c r="H510" s="25">
        <v>0</v>
      </c>
      <c r="I510" s="28">
        <v>25</v>
      </c>
      <c r="J510" s="79">
        <v>717.5</v>
      </c>
      <c r="K510" s="81">
        <f t="shared" si="60"/>
        <v>1774.9999999999998</v>
      </c>
      <c r="L510" s="41">
        <f t="shared" si="61"/>
        <v>275</v>
      </c>
      <c r="M510" s="40">
        <v>760</v>
      </c>
      <c r="N510" s="28">
        <f t="shared" si="62"/>
        <v>1772.5000000000002</v>
      </c>
      <c r="O510" s="28"/>
      <c r="P510" s="28">
        <f t="shared" si="64"/>
        <v>1477.5</v>
      </c>
      <c r="Q510" s="28">
        <f t="shared" si="65"/>
        <v>1502.5</v>
      </c>
      <c r="R510" s="28">
        <f t="shared" si="66"/>
        <v>3822.5</v>
      </c>
      <c r="S510" s="28">
        <f t="shared" si="63"/>
        <v>23497.5</v>
      </c>
      <c r="T510" s="42" t="s">
        <v>45</v>
      </c>
    </row>
    <row r="511" spans="1:20" s="12" customFormat="1" x14ac:dyDescent="0.25">
      <c r="A511" s="65">
        <v>506</v>
      </c>
      <c r="B511" s="25" t="s">
        <v>980</v>
      </c>
      <c r="C511" s="97" t="s">
        <v>931</v>
      </c>
      <c r="D511" s="25" t="s">
        <v>276</v>
      </c>
      <c r="E511" s="25" t="s">
        <v>197</v>
      </c>
      <c r="F511" s="26" t="s">
        <v>935</v>
      </c>
      <c r="G511" s="27">
        <v>16000</v>
      </c>
      <c r="H511" s="25">
        <v>0</v>
      </c>
      <c r="I511" s="28">
        <v>25</v>
      </c>
      <c r="J511" s="79">
        <v>459.2</v>
      </c>
      <c r="K511" s="81">
        <f t="shared" si="60"/>
        <v>1136</v>
      </c>
      <c r="L511" s="41">
        <f t="shared" si="61"/>
        <v>176.00000000000003</v>
      </c>
      <c r="M511" s="40">
        <v>486.4</v>
      </c>
      <c r="N511" s="28">
        <f t="shared" si="62"/>
        <v>1134.4000000000001</v>
      </c>
      <c r="O511" s="28"/>
      <c r="P511" s="28">
        <f t="shared" si="64"/>
        <v>945.59999999999991</v>
      </c>
      <c r="Q511" s="28">
        <f t="shared" si="65"/>
        <v>970.59999999999991</v>
      </c>
      <c r="R511" s="28">
        <f t="shared" si="66"/>
        <v>2446.4</v>
      </c>
      <c r="S511" s="28">
        <f t="shared" si="63"/>
        <v>15029.4</v>
      </c>
      <c r="T511" s="42" t="s">
        <v>45</v>
      </c>
    </row>
    <row r="512" spans="1:20" s="12" customFormat="1" x14ac:dyDescent="0.25">
      <c r="A512" s="65">
        <v>507</v>
      </c>
      <c r="B512" s="25" t="s">
        <v>1014</v>
      </c>
      <c r="C512" s="97" t="s">
        <v>931</v>
      </c>
      <c r="D512" s="25" t="s">
        <v>276</v>
      </c>
      <c r="E512" s="25" t="s">
        <v>70</v>
      </c>
      <c r="F512" s="26" t="s">
        <v>935</v>
      </c>
      <c r="G512" s="27">
        <v>25000</v>
      </c>
      <c r="H512" s="25">
        <v>0</v>
      </c>
      <c r="I512" s="28">
        <v>25</v>
      </c>
      <c r="J512" s="79">
        <v>717.5</v>
      </c>
      <c r="K512" s="81">
        <f t="shared" si="60"/>
        <v>1774.9999999999998</v>
      </c>
      <c r="L512" s="41">
        <f t="shared" si="61"/>
        <v>275</v>
      </c>
      <c r="M512" s="40">
        <v>760</v>
      </c>
      <c r="N512" s="28">
        <f t="shared" si="62"/>
        <v>1772.5000000000002</v>
      </c>
      <c r="O512" s="28"/>
      <c r="P512" s="28">
        <f t="shared" si="64"/>
        <v>1477.5</v>
      </c>
      <c r="Q512" s="28">
        <f t="shared" si="65"/>
        <v>1502.5</v>
      </c>
      <c r="R512" s="28">
        <f t="shared" si="66"/>
        <v>3822.5</v>
      </c>
      <c r="S512" s="28">
        <f t="shared" si="63"/>
        <v>23497.5</v>
      </c>
      <c r="T512" s="42" t="s">
        <v>45</v>
      </c>
    </row>
    <row r="513" spans="1:20" s="12" customFormat="1" x14ac:dyDescent="0.25">
      <c r="A513" s="65">
        <v>508</v>
      </c>
      <c r="B513" s="25" t="s">
        <v>1049</v>
      </c>
      <c r="C513" s="97" t="s">
        <v>931</v>
      </c>
      <c r="D513" s="25" t="s">
        <v>276</v>
      </c>
      <c r="E513" s="25" t="s">
        <v>70</v>
      </c>
      <c r="F513" s="26" t="s">
        <v>935</v>
      </c>
      <c r="G513" s="27">
        <v>25000</v>
      </c>
      <c r="H513" s="25">
        <v>0</v>
      </c>
      <c r="I513" s="28">
        <v>25</v>
      </c>
      <c r="J513" s="79">
        <v>717.5</v>
      </c>
      <c r="K513" s="81">
        <f t="shared" si="60"/>
        <v>1774.9999999999998</v>
      </c>
      <c r="L513" s="41">
        <f t="shared" si="61"/>
        <v>275</v>
      </c>
      <c r="M513" s="40">
        <v>760</v>
      </c>
      <c r="N513" s="28">
        <f t="shared" si="62"/>
        <v>1772.5000000000002</v>
      </c>
      <c r="O513" s="28"/>
      <c r="P513" s="28">
        <f t="shared" si="64"/>
        <v>1477.5</v>
      </c>
      <c r="Q513" s="28">
        <f t="shared" si="65"/>
        <v>1502.5</v>
      </c>
      <c r="R513" s="28">
        <f t="shared" si="66"/>
        <v>3822.5</v>
      </c>
      <c r="S513" s="28">
        <f t="shared" si="63"/>
        <v>23497.5</v>
      </c>
      <c r="T513" s="42" t="s">
        <v>45</v>
      </c>
    </row>
    <row r="514" spans="1:20" s="12" customFormat="1" x14ac:dyDescent="0.25">
      <c r="A514" s="65">
        <v>509</v>
      </c>
      <c r="B514" s="25" t="s">
        <v>933</v>
      </c>
      <c r="C514" s="97" t="s">
        <v>931</v>
      </c>
      <c r="D514" s="25" t="s">
        <v>276</v>
      </c>
      <c r="E514" s="25" t="s">
        <v>197</v>
      </c>
      <c r="F514" s="26" t="s">
        <v>935</v>
      </c>
      <c r="G514" s="27">
        <v>16000</v>
      </c>
      <c r="H514" s="25">
        <v>0</v>
      </c>
      <c r="I514" s="28">
        <v>25</v>
      </c>
      <c r="J514" s="79">
        <v>459.2</v>
      </c>
      <c r="K514" s="81">
        <f t="shared" si="60"/>
        <v>1136</v>
      </c>
      <c r="L514" s="41">
        <f t="shared" si="61"/>
        <v>176.00000000000003</v>
      </c>
      <c r="M514" s="40">
        <v>486.4</v>
      </c>
      <c r="N514" s="28">
        <f t="shared" si="62"/>
        <v>1134.4000000000001</v>
      </c>
      <c r="O514" s="28"/>
      <c r="P514" s="28">
        <f t="shared" si="64"/>
        <v>945.59999999999991</v>
      </c>
      <c r="Q514" s="28">
        <f t="shared" si="65"/>
        <v>970.59999999999991</v>
      </c>
      <c r="R514" s="28">
        <f t="shared" si="66"/>
        <v>2446.4</v>
      </c>
      <c r="S514" s="28">
        <f t="shared" si="63"/>
        <v>15029.4</v>
      </c>
      <c r="T514" s="42" t="s">
        <v>45</v>
      </c>
    </row>
    <row r="515" spans="1:20" s="20" customFormat="1" x14ac:dyDescent="0.25">
      <c r="A515" s="65">
        <v>510</v>
      </c>
      <c r="B515" s="25" t="s">
        <v>785</v>
      </c>
      <c r="C515" s="97" t="s">
        <v>931</v>
      </c>
      <c r="D515" s="25" t="s">
        <v>771</v>
      </c>
      <c r="E515" s="25" t="s">
        <v>963</v>
      </c>
      <c r="F515" s="26" t="s">
        <v>940</v>
      </c>
      <c r="G515" s="37">
        <v>85000</v>
      </c>
      <c r="H515" s="37">
        <v>7719.26</v>
      </c>
      <c r="I515" s="28">
        <v>25</v>
      </c>
      <c r="J515" s="85">
        <v>2439.5</v>
      </c>
      <c r="K515" s="86">
        <f t="shared" si="60"/>
        <v>6034.9999999999991</v>
      </c>
      <c r="L515" s="41">
        <f t="shared" si="61"/>
        <v>935.00000000000011</v>
      </c>
      <c r="M515" s="66">
        <v>2584</v>
      </c>
      <c r="N515" s="34">
        <f t="shared" si="62"/>
        <v>6026.5</v>
      </c>
      <c r="O515" s="34"/>
      <c r="P515" s="34">
        <f t="shared" si="64"/>
        <v>5023.5</v>
      </c>
      <c r="Q515" s="29">
        <f t="shared" si="65"/>
        <v>12767.76</v>
      </c>
      <c r="R515" s="34">
        <f t="shared" si="66"/>
        <v>12996.5</v>
      </c>
      <c r="S515" s="34">
        <f t="shared" si="63"/>
        <v>72232.240000000005</v>
      </c>
      <c r="T515" s="42" t="s">
        <v>45</v>
      </c>
    </row>
    <row r="516" spans="1:20" s="12" customFormat="1" x14ac:dyDescent="0.25">
      <c r="A516" s="65">
        <v>511</v>
      </c>
      <c r="B516" s="25" t="s">
        <v>692</v>
      </c>
      <c r="C516" s="97" t="s">
        <v>931</v>
      </c>
      <c r="D516" s="25" t="s">
        <v>771</v>
      </c>
      <c r="E516" s="25" t="s">
        <v>855</v>
      </c>
      <c r="F516" s="26" t="s">
        <v>940</v>
      </c>
      <c r="G516" s="37">
        <v>85000</v>
      </c>
      <c r="H516" s="37">
        <v>8576.99</v>
      </c>
      <c r="I516" s="28">
        <v>25</v>
      </c>
      <c r="J516" s="85">
        <v>2439.5</v>
      </c>
      <c r="K516" s="86">
        <f t="shared" si="60"/>
        <v>6034.9999999999991</v>
      </c>
      <c r="L516" s="41">
        <f t="shared" si="61"/>
        <v>935.00000000000011</v>
      </c>
      <c r="M516" s="67">
        <v>2584</v>
      </c>
      <c r="N516" s="39">
        <f t="shared" si="62"/>
        <v>6026.5</v>
      </c>
      <c r="O516" s="39"/>
      <c r="P516" s="39">
        <f t="shared" si="64"/>
        <v>5023.5</v>
      </c>
      <c r="Q516" s="28">
        <f t="shared" si="65"/>
        <v>13625.49</v>
      </c>
      <c r="R516" s="39">
        <f t="shared" si="66"/>
        <v>12996.5</v>
      </c>
      <c r="S516" s="39">
        <f t="shared" si="63"/>
        <v>71374.509999999995</v>
      </c>
      <c r="T516" s="42" t="s">
        <v>45</v>
      </c>
    </row>
    <row r="517" spans="1:20" s="12" customFormat="1" x14ac:dyDescent="0.25">
      <c r="A517" s="65">
        <v>512</v>
      </c>
      <c r="B517" s="25" t="s">
        <v>739</v>
      </c>
      <c r="C517" s="97" t="s">
        <v>931</v>
      </c>
      <c r="D517" s="25" t="s">
        <v>771</v>
      </c>
      <c r="E517" s="25" t="s">
        <v>153</v>
      </c>
      <c r="F517" s="26" t="s">
        <v>940</v>
      </c>
      <c r="G517" s="27">
        <v>70000</v>
      </c>
      <c r="H517" s="27">
        <v>5368.48</v>
      </c>
      <c r="I517" s="28">
        <v>25</v>
      </c>
      <c r="J517" s="79">
        <v>2009</v>
      </c>
      <c r="K517" s="81">
        <f t="shared" si="60"/>
        <v>4970</v>
      </c>
      <c r="L517" s="41">
        <f t="shared" si="61"/>
        <v>770.00000000000011</v>
      </c>
      <c r="M517" s="40">
        <v>2128</v>
      </c>
      <c r="N517" s="28">
        <f t="shared" si="62"/>
        <v>4963</v>
      </c>
      <c r="O517" s="28"/>
      <c r="P517" s="28">
        <f t="shared" si="64"/>
        <v>4137</v>
      </c>
      <c r="Q517" s="28">
        <f t="shared" si="65"/>
        <v>9530.48</v>
      </c>
      <c r="R517" s="28">
        <f t="shared" si="66"/>
        <v>10703</v>
      </c>
      <c r="S517" s="28">
        <f t="shared" si="63"/>
        <v>60469.520000000004</v>
      </c>
      <c r="T517" s="42" t="s">
        <v>45</v>
      </c>
    </row>
    <row r="518" spans="1:20" s="12" customFormat="1" x14ac:dyDescent="0.25">
      <c r="A518" s="65">
        <v>513</v>
      </c>
      <c r="B518" s="25" t="s">
        <v>779</v>
      </c>
      <c r="C518" s="97" t="s">
        <v>931</v>
      </c>
      <c r="D518" s="25" t="s">
        <v>771</v>
      </c>
      <c r="E518" s="25" t="s">
        <v>858</v>
      </c>
      <c r="F518" s="26" t="s">
        <v>940</v>
      </c>
      <c r="G518" s="37">
        <v>75000</v>
      </c>
      <c r="H518" s="37">
        <v>6309.38</v>
      </c>
      <c r="I518" s="28">
        <v>25</v>
      </c>
      <c r="J518" s="85">
        <v>2152.5</v>
      </c>
      <c r="K518" s="86">
        <f t="shared" ref="K518:K579" si="67">+G518*7.1%</f>
        <v>5324.9999999999991</v>
      </c>
      <c r="L518" s="41">
        <f t="shared" ref="L518:L579" si="68">+G518*1.1%</f>
        <v>825.00000000000011</v>
      </c>
      <c r="M518" s="67">
        <v>2280</v>
      </c>
      <c r="N518" s="39">
        <f t="shared" ref="N518:N579" si="69">+G518*7.09%</f>
        <v>5317.5</v>
      </c>
      <c r="O518" s="39"/>
      <c r="P518" s="39">
        <f t="shared" si="64"/>
        <v>4432.5</v>
      </c>
      <c r="Q518" s="28">
        <f t="shared" si="65"/>
        <v>10766.880000000001</v>
      </c>
      <c r="R518" s="39">
        <f t="shared" si="66"/>
        <v>11467.5</v>
      </c>
      <c r="S518" s="39">
        <f t="shared" ref="S518:S579" si="70">+G518-Q518</f>
        <v>64233.119999999995</v>
      </c>
      <c r="T518" s="42" t="s">
        <v>45</v>
      </c>
    </row>
    <row r="519" spans="1:20" s="12" customFormat="1" x14ac:dyDescent="0.25">
      <c r="A519" s="65">
        <v>514</v>
      </c>
      <c r="B519" s="25" t="s">
        <v>800</v>
      </c>
      <c r="C519" s="97" t="s">
        <v>931</v>
      </c>
      <c r="D519" s="25" t="s">
        <v>771</v>
      </c>
      <c r="E519" s="25" t="s">
        <v>858</v>
      </c>
      <c r="F519" s="26" t="s">
        <v>940</v>
      </c>
      <c r="G519" s="37">
        <v>75000</v>
      </c>
      <c r="H519" s="37">
        <v>5966.28</v>
      </c>
      <c r="I519" s="28">
        <v>25</v>
      </c>
      <c r="J519" s="85">
        <v>2152.5</v>
      </c>
      <c r="K519" s="86">
        <f t="shared" si="67"/>
        <v>5324.9999999999991</v>
      </c>
      <c r="L519" s="41">
        <f t="shared" si="68"/>
        <v>825.00000000000011</v>
      </c>
      <c r="M519" s="67">
        <v>2280</v>
      </c>
      <c r="N519" s="39">
        <f t="shared" si="69"/>
        <v>5317.5</v>
      </c>
      <c r="O519" s="39"/>
      <c r="P519" s="39">
        <f t="shared" si="64"/>
        <v>4432.5</v>
      </c>
      <c r="Q519" s="28">
        <f t="shared" si="65"/>
        <v>10423.779999999999</v>
      </c>
      <c r="R519" s="39">
        <f t="shared" si="66"/>
        <v>11467.5</v>
      </c>
      <c r="S519" s="39">
        <f t="shared" si="70"/>
        <v>64576.22</v>
      </c>
      <c r="T519" s="42" t="s">
        <v>45</v>
      </c>
    </row>
    <row r="520" spans="1:20" s="12" customFormat="1" x14ac:dyDescent="0.25">
      <c r="A520" s="65">
        <v>515</v>
      </c>
      <c r="B520" s="25" t="s">
        <v>778</v>
      </c>
      <c r="C520" s="97" t="s">
        <v>931</v>
      </c>
      <c r="D520" s="25" t="s">
        <v>771</v>
      </c>
      <c r="E520" s="25" t="s">
        <v>153</v>
      </c>
      <c r="F520" s="26" t="s">
        <v>940</v>
      </c>
      <c r="G520" s="37">
        <v>70000</v>
      </c>
      <c r="H520" s="37">
        <v>5368.48</v>
      </c>
      <c r="I520" s="28">
        <v>25</v>
      </c>
      <c r="J520" s="85">
        <v>2009</v>
      </c>
      <c r="K520" s="86">
        <f t="shared" si="67"/>
        <v>4970</v>
      </c>
      <c r="L520" s="41">
        <f t="shared" si="68"/>
        <v>770.00000000000011</v>
      </c>
      <c r="M520" s="67">
        <v>2128</v>
      </c>
      <c r="N520" s="39">
        <f t="shared" si="69"/>
        <v>4963</v>
      </c>
      <c r="O520" s="39"/>
      <c r="P520" s="39">
        <f t="shared" si="64"/>
        <v>4137</v>
      </c>
      <c r="Q520" s="28">
        <f t="shared" si="65"/>
        <v>9530.48</v>
      </c>
      <c r="R520" s="39">
        <f t="shared" si="66"/>
        <v>10703</v>
      </c>
      <c r="S520" s="39">
        <f t="shared" si="70"/>
        <v>60469.520000000004</v>
      </c>
      <c r="T520" s="42" t="s">
        <v>45</v>
      </c>
    </row>
    <row r="521" spans="1:20" s="12" customFormat="1" x14ac:dyDescent="0.25">
      <c r="A521" s="65">
        <v>516</v>
      </c>
      <c r="B521" s="25" t="s">
        <v>798</v>
      </c>
      <c r="C521" s="97" t="s">
        <v>932</v>
      </c>
      <c r="D521" s="25" t="s">
        <v>771</v>
      </c>
      <c r="E521" s="25" t="s">
        <v>153</v>
      </c>
      <c r="F521" s="26" t="s">
        <v>940</v>
      </c>
      <c r="G521" s="37">
        <v>70000</v>
      </c>
      <c r="H521" s="37">
        <v>5025.38</v>
      </c>
      <c r="I521" s="28">
        <v>25</v>
      </c>
      <c r="J521" s="85">
        <v>2009</v>
      </c>
      <c r="K521" s="86">
        <f t="shared" si="67"/>
        <v>4970</v>
      </c>
      <c r="L521" s="41">
        <f t="shared" si="68"/>
        <v>770.00000000000011</v>
      </c>
      <c r="M521" s="67">
        <v>2128</v>
      </c>
      <c r="N521" s="39">
        <f t="shared" si="69"/>
        <v>4963</v>
      </c>
      <c r="O521" s="39"/>
      <c r="P521" s="39">
        <f t="shared" si="64"/>
        <v>4137</v>
      </c>
      <c r="Q521" s="28">
        <f t="shared" si="65"/>
        <v>9187.380000000001</v>
      </c>
      <c r="R521" s="39">
        <f t="shared" si="66"/>
        <v>10703</v>
      </c>
      <c r="S521" s="39">
        <f t="shared" si="70"/>
        <v>60812.619999999995</v>
      </c>
      <c r="T521" s="42" t="s">
        <v>45</v>
      </c>
    </row>
    <row r="522" spans="1:20" s="12" customFormat="1" x14ac:dyDescent="0.25">
      <c r="A522" s="65">
        <v>517</v>
      </c>
      <c r="B522" s="25" t="s">
        <v>799</v>
      </c>
      <c r="C522" s="97" t="s">
        <v>932</v>
      </c>
      <c r="D522" s="25" t="s">
        <v>771</v>
      </c>
      <c r="E522" s="25" t="s">
        <v>858</v>
      </c>
      <c r="F522" s="26" t="s">
        <v>940</v>
      </c>
      <c r="G522" s="37">
        <v>75000</v>
      </c>
      <c r="H522" s="37">
        <v>5966.28</v>
      </c>
      <c r="I522" s="28">
        <v>25</v>
      </c>
      <c r="J522" s="85">
        <v>2152.5</v>
      </c>
      <c r="K522" s="86">
        <f t="shared" si="67"/>
        <v>5324.9999999999991</v>
      </c>
      <c r="L522" s="41">
        <f t="shared" si="68"/>
        <v>825.00000000000011</v>
      </c>
      <c r="M522" s="67">
        <v>2280</v>
      </c>
      <c r="N522" s="39">
        <f t="shared" si="69"/>
        <v>5317.5</v>
      </c>
      <c r="O522" s="39"/>
      <c r="P522" s="39">
        <f t="shared" ref="P522:P583" si="71">+J522+M522</f>
        <v>4432.5</v>
      </c>
      <c r="Q522" s="28">
        <f t="shared" si="65"/>
        <v>10423.779999999999</v>
      </c>
      <c r="R522" s="39">
        <f t="shared" si="66"/>
        <v>11467.5</v>
      </c>
      <c r="S522" s="39">
        <f t="shared" si="70"/>
        <v>64576.22</v>
      </c>
      <c r="T522" s="42" t="s">
        <v>45</v>
      </c>
    </row>
    <row r="523" spans="1:20" s="12" customFormat="1" x14ac:dyDescent="0.25">
      <c r="A523" s="65">
        <v>518</v>
      </c>
      <c r="B523" s="25" t="s">
        <v>801</v>
      </c>
      <c r="C523" s="97" t="s">
        <v>931</v>
      </c>
      <c r="D523" s="25" t="s">
        <v>771</v>
      </c>
      <c r="E523" s="25" t="s">
        <v>153</v>
      </c>
      <c r="F523" s="26" t="s">
        <v>940</v>
      </c>
      <c r="G523" s="37">
        <v>70000</v>
      </c>
      <c r="H523" s="37">
        <v>5025.38</v>
      </c>
      <c r="I523" s="28">
        <v>25</v>
      </c>
      <c r="J523" s="85">
        <v>2009</v>
      </c>
      <c r="K523" s="86">
        <f t="shared" si="67"/>
        <v>4970</v>
      </c>
      <c r="L523" s="41">
        <f t="shared" si="68"/>
        <v>770.00000000000011</v>
      </c>
      <c r="M523" s="67">
        <v>2128</v>
      </c>
      <c r="N523" s="39">
        <f t="shared" si="69"/>
        <v>4963</v>
      </c>
      <c r="O523" s="39"/>
      <c r="P523" s="39">
        <f t="shared" si="71"/>
        <v>4137</v>
      </c>
      <c r="Q523" s="28">
        <f t="shared" si="65"/>
        <v>9187.380000000001</v>
      </c>
      <c r="R523" s="39">
        <f t="shared" si="66"/>
        <v>10703</v>
      </c>
      <c r="S523" s="39">
        <f t="shared" si="70"/>
        <v>60812.619999999995</v>
      </c>
      <c r="T523" s="42" t="s">
        <v>45</v>
      </c>
    </row>
    <row r="524" spans="1:20" s="12" customFormat="1" x14ac:dyDescent="0.25">
      <c r="A524" s="65">
        <v>519</v>
      </c>
      <c r="B524" s="25" t="s">
        <v>786</v>
      </c>
      <c r="C524" s="97" t="s">
        <v>931</v>
      </c>
      <c r="D524" s="25" t="s">
        <v>771</v>
      </c>
      <c r="E524" s="25" t="s">
        <v>153</v>
      </c>
      <c r="F524" s="26" t="s">
        <v>940</v>
      </c>
      <c r="G524" s="37">
        <v>70000</v>
      </c>
      <c r="H524" s="37">
        <v>5368.48</v>
      </c>
      <c r="I524" s="28">
        <v>25</v>
      </c>
      <c r="J524" s="85">
        <v>2009</v>
      </c>
      <c r="K524" s="86">
        <f t="shared" si="67"/>
        <v>4970</v>
      </c>
      <c r="L524" s="41">
        <f t="shared" si="68"/>
        <v>770.00000000000011</v>
      </c>
      <c r="M524" s="67">
        <v>2128</v>
      </c>
      <c r="N524" s="39">
        <f t="shared" si="69"/>
        <v>4963</v>
      </c>
      <c r="O524" s="39"/>
      <c r="P524" s="39">
        <f t="shared" si="71"/>
        <v>4137</v>
      </c>
      <c r="Q524" s="28">
        <f t="shared" si="65"/>
        <v>9530.48</v>
      </c>
      <c r="R524" s="39">
        <f t="shared" si="66"/>
        <v>10703</v>
      </c>
      <c r="S524" s="39">
        <f t="shared" si="70"/>
        <v>60469.520000000004</v>
      </c>
      <c r="T524" s="42" t="s">
        <v>45</v>
      </c>
    </row>
    <row r="525" spans="1:20" s="12" customFormat="1" x14ac:dyDescent="0.25">
      <c r="A525" s="65">
        <v>520</v>
      </c>
      <c r="B525" s="25" t="s">
        <v>790</v>
      </c>
      <c r="C525" s="97" t="s">
        <v>932</v>
      </c>
      <c r="D525" s="25" t="s">
        <v>771</v>
      </c>
      <c r="E525" s="25" t="s">
        <v>153</v>
      </c>
      <c r="F525" s="26" t="s">
        <v>940</v>
      </c>
      <c r="G525" s="37">
        <v>70000</v>
      </c>
      <c r="H525" s="37">
        <v>5368.48</v>
      </c>
      <c r="I525" s="28">
        <v>25</v>
      </c>
      <c r="J525" s="85">
        <v>2009</v>
      </c>
      <c r="K525" s="86">
        <f t="shared" si="67"/>
        <v>4970</v>
      </c>
      <c r="L525" s="41">
        <f t="shared" si="68"/>
        <v>770.00000000000011</v>
      </c>
      <c r="M525" s="67">
        <v>2128</v>
      </c>
      <c r="N525" s="39">
        <f t="shared" si="69"/>
        <v>4963</v>
      </c>
      <c r="O525" s="39"/>
      <c r="P525" s="39">
        <f t="shared" si="71"/>
        <v>4137</v>
      </c>
      <c r="Q525" s="28">
        <f t="shared" si="65"/>
        <v>9530.48</v>
      </c>
      <c r="R525" s="39">
        <f t="shared" si="66"/>
        <v>10703</v>
      </c>
      <c r="S525" s="39">
        <f t="shared" si="70"/>
        <v>60469.520000000004</v>
      </c>
      <c r="T525" s="42" t="s">
        <v>45</v>
      </c>
    </row>
    <row r="526" spans="1:20" s="12" customFormat="1" x14ac:dyDescent="0.25">
      <c r="A526" s="65">
        <v>521</v>
      </c>
      <c r="B526" s="25" t="s">
        <v>792</v>
      </c>
      <c r="C526" s="97" t="s">
        <v>932</v>
      </c>
      <c r="D526" s="25" t="s">
        <v>771</v>
      </c>
      <c r="E526" s="25" t="s">
        <v>153</v>
      </c>
      <c r="F526" s="26" t="s">
        <v>940</v>
      </c>
      <c r="G526" s="37">
        <v>70000</v>
      </c>
      <c r="H526" s="37">
        <v>5025.38</v>
      </c>
      <c r="I526" s="28">
        <v>25</v>
      </c>
      <c r="J526" s="85">
        <v>2009</v>
      </c>
      <c r="K526" s="86">
        <f t="shared" si="67"/>
        <v>4970</v>
      </c>
      <c r="L526" s="41">
        <f t="shared" si="68"/>
        <v>770.00000000000011</v>
      </c>
      <c r="M526" s="67">
        <v>2128</v>
      </c>
      <c r="N526" s="39">
        <f t="shared" si="69"/>
        <v>4963</v>
      </c>
      <c r="O526" s="39"/>
      <c r="P526" s="39">
        <f t="shared" si="71"/>
        <v>4137</v>
      </c>
      <c r="Q526" s="28">
        <f t="shared" si="65"/>
        <v>9187.380000000001</v>
      </c>
      <c r="R526" s="39">
        <f t="shared" si="66"/>
        <v>10703</v>
      </c>
      <c r="S526" s="39">
        <f t="shared" si="70"/>
        <v>60812.619999999995</v>
      </c>
      <c r="T526" s="42" t="s">
        <v>45</v>
      </c>
    </row>
    <row r="527" spans="1:20" s="12" customFormat="1" x14ac:dyDescent="0.25">
      <c r="A527" s="65">
        <v>522</v>
      </c>
      <c r="B527" s="25" t="s">
        <v>699</v>
      </c>
      <c r="C527" s="97" t="s">
        <v>931</v>
      </c>
      <c r="D527" s="25" t="s">
        <v>771</v>
      </c>
      <c r="E527" s="25" t="s">
        <v>153</v>
      </c>
      <c r="F527" s="26" t="s">
        <v>940</v>
      </c>
      <c r="G527" s="37">
        <v>70000</v>
      </c>
      <c r="H527" s="37">
        <v>5368.48</v>
      </c>
      <c r="I527" s="28">
        <v>25</v>
      </c>
      <c r="J527" s="85">
        <v>2009</v>
      </c>
      <c r="K527" s="86">
        <f t="shared" si="67"/>
        <v>4970</v>
      </c>
      <c r="L527" s="41">
        <f t="shared" si="68"/>
        <v>770.00000000000011</v>
      </c>
      <c r="M527" s="67">
        <v>2128</v>
      </c>
      <c r="N527" s="39">
        <f t="shared" si="69"/>
        <v>4963</v>
      </c>
      <c r="O527" s="39"/>
      <c r="P527" s="39">
        <f t="shared" si="71"/>
        <v>4137</v>
      </c>
      <c r="Q527" s="28">
        <f t="shared" si="65"/>
        <v>9530.48</v>
      </c>
      <c r="R527" s="39">
        <f t="shared" si="66"/>
        <v>10703</v>
      </c>
      <c r="S527" s="39">
        <f t="shared" si="70"/>
        <v>60469.520000000004</v>
      </c>
      <c r="T527" s="42" t="s">
        <v>45</v>
      </c>
    </row>
    <row r="528" spans="1:20" s="12" customFormat="1" x14ac:dyDescent="0.25">
      <c r="A528" s="65">
        <v>523</v>
      </c>
      <c r="B528" s="25" t="s">
        <v>793</v>
      </c>
      <c r="C528" s="97" t="s">
        <v>931</v>
      </c>
      <c r="D528" s="25" t="s">
        <v>771</v>
      </c>
      <c r="E528" s="25" t="s">
        <v>153</v>
      </c>
      <c r="F528" s="26" t="s">
        <v>940</v>
      </c>
      <c r="G528" s="37">
        <v>70000</v>
      </c>
      <c r="H528" s="37">
        <v>5368.48</v>
      </c>
      <c r="I528" s="28">
        <v>25</v>
      </c>
      <c r="J528" s="85">
        <v>2009</v>
      </c>
      <c r="K528" s="86">
        <f t="shared" si="67"/>
        <v>4970</v>
      </c>
      <c r="L528" s="41">
        <f t="shared" si="68"/>
        <v>770.00000000000011</v>
      </c>
      <c r="M528" s="67">
        <v>2128</v>
      </c>
      <c r="N528" s="39">
        <f t="shared" si="69"/>
        <v>4963</v>
      </c>
      <c r="O528" s="39"/>
      <c r="P528" s="39">
        <f t="shared" si="71"/>
        <v>4137</v>
      </c>
      <c r="Q528" s="28">
        <f t="shared" si="65"/>
        <v>9530.48</v>
      </c>
      <c r="R528" s="39">
        <f t="shared" si="66"/>
        <v>10703</v>
      </c>
      <c r="S528" s="39">
        <f t="shared" si="70"/>
        <v>60469.520000000004</v>
      </c>
      <c r="T528" s="42" t="s">
        <v>45</v>
      </c>
    </row>
    <row r="529" spans="1:20" s="12" customFormat="1" x14ac:dyDescent="0.25">
      <c r="A529" s="65">
        <v>524</v>
      </c>
      <c r="B529" s="25" t="s">
        <v>796</v>
      </c>
      <c r="C529" s="97" t="s">
        <v>931</v>
      </c>
      <c r="D529" s="25" t="s">
        <v>771</v>
      </c>
      <c r="E529" s="25" t="s">
        <v>153</v>
      </c>
      <c r="F529" s="26" t="s">
        <v>940</v>
      </c>
      <c r="G529" s="37">
        <v>70000</v>
      </c>
      <c r="H529" s="37">
        <v>5025.38</v>
      </c>
      <c r="I529" s="28">
        <v>25</v>
      </c>
      <c r="J529" s="85">
        <v>2009</v>
      </c>
      <c r="K529" s="86">
        <f t="shared" si="67"/>
        <v>4970</v>
      </c>
      <c r="L529" s="41">
        <f t="shared" si="68"/>
        <v>770.00000000000011</v>
      </c>
      <c r="M529" s="67">
        <v>2128</v>
      </c>
      <c r="N529" s="39">
        <f t="shared" si="69"/>
        <v>4963</v>
      </c>
      <c r="O529" s="39"/>
      <c r="P529" s="39">
        <f t="shared" si="71"/>
        <v>4137</v>
      </c>
      <c r="Q529" s="28">
        <f t="shared" si="65"/>
        <v>9187.380000000001</v>
      </c>
      <c r="R529" s="39">
        <f t="shared" si="66"/>
        <v>10703</v>
      </c>
      <c r="S529" s="39">
        <f t="shared" si="70"/>
        <v>60812.619999999995</v>
      </c>
      <c r="T529" s="42" t="s">
        <v>45</v>
      </c>
    </row>
    <row r="530" spans="1:20" s="12" customFormat="1" x14ac:dyDescent="0.25">
      <c r="A530" s="65">
        <v>525</v>
      </c>
      <c r="B530" s="25" t="s">
        <v>459</v>
      </c>
      <c r="C530" s="97" t="s">
        <v>932</v>
      </c>
      <c r="D530" s="25" t="s">
        <v>771</v>
      </c>
      <c r="E530" s="25" t="s">
        <v>153</v>
      </c>
      <c r="F530" s="26" t="s">
        <v>940</v>
      </c>
      <c r="G530" s="27">
        <v>70000</v>
      </c>
      <c r="H530" s="27">
        <v>5368.48</v>
      </c>
      <c r="I530" s="28">
        <v>25</v>
      </c>
      <c r="J530" s="79">
        <v>2009</v>
      </c>
      <c r="K530" s="81">
        <f t="shared" si="67"/>
        <v>4970</v>
      </c>
      <c r="L530" s="41">
        <f t="shared" si="68"/>
        <v>770.00000000000011</v>
      </c>
      <c r="M530" s="40">
        <v>2128</v>
      </c>
      <c r="N530" s="28">
        <f t="shared" si="69"/>
        <v>4963</v>
      </c>
      <c r="O530" s="28"/>
      <c r="P530" s="28">
        <f t="shared" si="71"/>
        <v>4137</v>
      </c>
      <c r="Q530" s="28">
        <f t="shared" si="65"/>
        <v>9530.48</v>
      </c>
      <c r="R530" s="28">
        <f t="shared" si="66"/>
        <v>10703</v>
      </c>
      <c r="S530" s="28">
        <f t="shared" si="70"/>
        <v>60469.520000000004</v>
      </c>
      <c r="T530" s="42" t="s">
        <v>45</v>
      </c>
    </row>
    <row r="531" spans="1:20" s="12" customFormat="1" x14ac:dyDescent="0.25">
      <c r="A531" s="65">
        <v>526</v>
      </c>
      <c r="B531" s="25" t="s">
        <v>781</v>
      </c>
      <c r="C531" s="97" t="s">
        <v>932</v>
      </c>
      <c r="D531" s="25" t="s">
        <v>771</v>
      </c>
      <c r="E531" s="25" t="s">
        <v>177</v>
      </c>
      <c r="F531" s="26" t="s">
        <v>940</v>
      </c>
      <c r="G531" s="37">
        <v>45000</v>
      </c>
      <c r="H531" s="85">
        <v>1148.33</v>
      </c>
      <c r="I531" s="28">
        <v>25</v>
      </c>
      <c r="J531" s="85">
        <v>1291.5</v>
      </c>
      <c r="K531" s="86">
        <f t="shared" si="67"/>
        <v>3194.9999999999995</v>
      </c>
      <c r="L531" s="41">
        <f t="shared" si="68"/>
        <v>495.00000000000006</v>
      </c>
      <c r="M531" s="67">
        <v>1368</v>
      </c>
      <c r="N531" s="39">
        <f t="shared" si="69"/>
        <v>3190.5</v>
      </c>
      <c r="O531" s="39"/>
      <c r="P531" s="39">
        <f t="shared" si="71"/>
        <v>2659.5</v>
      </c>
      <c r="Q531" s="28">
        <f t="shared" si="65"/>
        <v>3832.83</v>
      </c>
      <c r="R531" s="39">
        <f t="shared" si="66"/>
        <v>6880.5</v>
      </c>
      <c r="S531" s="39">
        <f t="shared" si="70"/>
        <v>41167.17</v>
      </c>
      <c r="T531" s="42" t="s">
        <v>45</v>
      </c>
    </row>
    <row r="532" spans="1:20" s="12" customFormat="1" x14ac:dyDescent="0.25">
      <c r="A532" s="65">
        <v>527</v>
      </c>
      <c r="B532" s="25" t="s">
        <v>797</v>
      </c>
      <c r="C532" s="97" t="s">
        <v>932</v>
      </c>
      <c r="D532" s="25" t="s">
        <v>771</v>
      </c>
      <c r="E532" s="25" t="s">
        <v>177</v>
      </c>
      <c r="F532" s="26" t="s">
        <v>940</v>
      </c>
      <c r="G532" s="37">
        <v>45000</v>
      </c>
      <c r="H532" s="85">
        <v>1148.33</v>
      </c>
      <c r="I532" s="28">
        <v>25</v>
      </c>
      <c r="J532" s="85">
        <v>1291.5</v>
      </c>
      <c r="K532" s="86">
        <f t="shared" si="67"/>
        <v>3194.9999999999995</v>
      </c>
      <c r="L532" s="41">
        <f t="shared" si="68"/>
        <v>495.00000000000006</v>
      </c>
      <c r="M532" s="67">
        <v>1368</v>
      </c>
      <c r="N532" s="39">
        <f t="shared" si="69"/>
        <v>3190.5</v>
      </c>
      <c r="O532" s="39"/>
      <c r="P532" s="39">
        <f t="shared" si="71"/>
        <v>2659.5</v>
      </c>
      <c r="Q532" s="28">
        <f t="shared" si="65"/>
        <v>3832.83</v>
      </c>
      <c r="R532" s="39">
        <f t="shared" si="66"/>
        <v>6880.5</v>
      </c>
      <c r="S532" s="39">
        <f t="shared" si="70"/>
        <v>41167.17</v>
      </c>
      <c r="T532" s="42" t="s">
        <v>45</v>
      </c>
    </row>
    <row r="533" spans="1:20" s="12" customFormat="1" x14ac:dyDescent="0.25">
      <c r="A533" s="65">
        <v>528</v>
      </c>
      <c r="B533" s="25" t="s">
        <v>773</v>
      </c>
      <c r="C533" s="97" t="s">
        <v>932</v>
      </c>
      <c r="D533" s="25" t="s">
        <v>771</v>
      </c>
      <c r="E533" s="25" t="s">
        <v>897</v>
      </c>
      <c r="F533" s="26" t="s">
        <v>940</v>
      </c>
      <c r="G533" s="37">
        <v>41000</v>
      </c>
      <c r="H533" s="38">
        <v>326.47000000000003</v>
      </c>
      <c r="I533" s="28">
        <v>25</v>
      </c>
      <c r="J533" s="85">
        <v>1176.7</v>
      </c>
      <c r="K533" s="86">
        <f t="shared" si="67"/>
        <v>2910.9999999999995</v>
      </c>
      <c r="L533" s="41">
        <f t="shared" si="68"/>
        <v>451.00000000000006</v>
      </c>
      <c r="M533" s="67">
        <v>1246.4000000000001</v>
      </c>
      <c r="N533" s="39">
        <f t="shared" si="69"/>
        <v>2906.9</v>
      </c>
      <c r="O533" s="39"/>
      <c r="P533" s="39">
        <f t="shared" si="71"/>
        <v>2423.1000000000004</v>
      </c>
      <c r="Q533" s="28">
        <f t="shared" si="65"/>
        <v>2774.57</v>
      </c>
      <c r="R533" s="39">
        <f t="shared" si="66"/>
        <v>6268.9</v>
      </c>
      <c r="S533" s="39">
        <f t="shared" si="70"/>
        <v>38225.43</v>
      </c>
      <c r="T533" s="42" t="s">
        <v>45</v>
      </c>
    </row>
    <row r="534" spans="1:20" s="12" customFormat="1" x14ac:dyDescent="0.25">
      <c r="A534" s="65">
        <v>529</v>
      </c>
      <c r="B534" s="25" t="s">
        <v>783</v>
      </c>
      <c r="C534" s="97" t="s">
        <v>932</v>
      </c>
      <c r="D534" s="25" t="s">
        <v>771</v>
      </c>
      <c r="E534" s="25" t="s">
        <v>122</v>
      </c>
      <c r="F534" s="26" t="s">
        <v>939</v>
      </c>
      <c r="G534" s="37">
        <v>42000</v>
      </c>
      <c r="H534" s="37">
        <v>467.6</v>
      </c>
      <c r="I534" s="28">
        <v>25</v>
      </c>
      <c r="J534" s="85">
        <v>1205.4000000000001</v>
      </c>
      <c r="K534" s="86">
        <f t="shared" si="67"/>
        <v>2981.9999999999995</v>
      </c>
      <c r="L534" s="41">
        <f t="shared" si="68"/>
        <v>462.00000000000006</v>
      </c>
      <c r="M534" s="67">
        <v>1276.8</v>
      </c>
      <c r="N534" s="39">
        <f t="shared" si="69"/>
        <v>2977.8</v>
      </c>
      <c r="O534" s="39"/>
      <c r="P534" s="39">
        <f t="shared" si="71"/>
        <v>2482.1999999999998</v>
      </c>
      <c r="Q534" s="28">
        <f t="shared" ref="Q534:Q595" si="72">+H534+I534+J534+M534+O534</f>
        <v>2974.8</v>
      </c>
      <c r="R534" s="39">
        <f t="shared" si="66"/>
        <v>6421.7999999999993</v>
      </c>
      <c r="S534" s="39">
        <f t="shared" si="70"/>
        <v>39025.199999999997</v>
      </c>
      <c r="T534" s="42" t="s">
        <v>45</v>
      </c>
    </row>
    <row r="535" spans="1:20" s="12" customFormat="1" x14ac:dyDescent="0.25">
      <c r="A535" s="65">
        <v>530</v>
      </c>
      <c r="B535" s="25" t="s">
        <v>772</v>
      </c>
      <c r="C535" s="97" t="s">
        <v>931</v>
      </c>
      <c r="D535" s="25" t="s">
        <v>771</v>
      </c>
      <c r="E535" s="25" t="s">
        <v>109</v>
      </c>
      <c r="F535" s="26" t="s">
        <v>940</v>
      </c>
      <c r="G535" s="37">
        <v>25000</v>
      </c>
      <c r="H535" s="38">
        <v>0</v>
      </c>
      <c r="I535" s="28">
        <v>25</v>
      </c>
      <c r="J535" s="85">
        <v>717.5</v>
      </c>
      <c r="K535" s="86">
        <f t="shared" si="67"/>
        <v>1774.9999999999998</v>
      </c>
      <c r="L535" s="41">
        <f t="shared" si="68"/>
        <v>275</v>
      </c>
      <c r="M535" s="67">
        <v>760</v>
      </c>
      <c r="N535" s="39">
        <f t="shared" si="69"/>
        <v>1772.5000000000002</v>
      </c>
      <c r="O535" s="39"/>
      <c r="P535" s="39">
        <f t="shared" si="71"/>
        <v>1477.5</v>
      </c>
      <c r="Q535" s="28">
        <f t="shared" si="72"/>
        <v>1502.5</v>
      </c>
      <c r="R535" s="39">
        <f t="shared" si="66"/>
        <v>3822.5</v>
      </c>
      <c r="S535" s="39">
        <f t="shared" si="70"/>
        <v>23497.5</v>
      </c>
      <c r="T535" s="42" t="s">
        <v>45</v>
      </c>
    </row>
    <row r="536" spans="1:20" s="12" customFormat="1" x14ac:dyDescent="0.25">
      <c r="A536" s="65">
        <v>531</v>
      </c>
      <c r="B536" s="25" t="s">
        <v>777</v>
      </c>
      <c r="C536" s="97" t="s">
        <v>931</v>
      </c>
      <c r="D536" s="25" t="s">
        <v>771</v>
      </c>
      <c r="E536" s="25" t="s">
        <v>123</v>
      </c>
      <c r="F536" s="26" t="s">
        <v>940</v>
      </c>
      <c r="G536" s="37">
        <v>25000</v>
      </c>
      <c r="H536" s="38">
        <v>0</v>
      </c>
      <c r="I536" s="28">
        <v>25</v>
      </c>
      <c r="J536" s="85">
        <v>717.5</v>
      </c>
      <c r="K536" s="86">
        <f t="shared" si="67"/>
        <v>1774.9999999999998</v>
      </c>
      <c r="L536" s="41">
        <f t="shared" si="68"/>
        <v>275</v>
      </c>
      <c r="M536" s="67">
        <v>760</v>
      </c>
      <c r="N536" s="39">
        <f t="shared" si="69"/>
        <v>1772.5000000000002</v>
      </c>
      <c r="O536" s="39"/>
      <c r="P536" s="39">
        <f t="shared" si="71"/>
        <v>1477.5</v>
      </c>
      <c r="Q536" s="28">
        <f t="shared" si="72"/>
        <v>1502.5</v>
      </c>
      <c r="R536" s="39">
        <f t="shared" ref="R536:R597" si="73">+K536+L536+N536</f>
        <v>3822.5</v>
      </c>
      <c r="S536" s="39">
        <f t="shared" si="70"/>
        <v>23497.5</v>
      </c>
      <c r="T536" s="42" t="s">
        <v>45</v>
      </c>
    </row>
    <row r="537" spans="1:20" s="12" customFormat="1" x14ac:dyDescent="0.25">
      <c r="A537" s="65">
        <v>532</v>
      </c>
      <c r="B537" s="25" t="s">
        <v>774</v>
      </c>
      <c r="C537" s="97" t="s">
        <v>931</v>
      </c>
      <c r="D537" s="25" t="s">
        <v>771</v>
      </c>
      <c r="E537" s="25" t="s">
        <v>37</v>
      </c>
      <c r="F537" s="26" t="s">
        <v>940</v>
      </c>
      <c r="G537" s="37">
        <v>25000</v>
      </c>
      <c r="H537" s="38">
        <v>0</v>
      </c>
      <c r="I537" s="28">
        <v>25</v>
      </c>
      <c r="J537" s="85">
        <v>717.5</v>
      </c>
      <c r="K537" s="86">
        <f t="shared" si="67"/>
        <v>1774.9999999999998</v>
      </c>
      <c r="L537" s="41">
        <f t="shared" si="68"/>
        <v>275</v>
      </c>
      <c r="M537" s="67">
        <v>760</v>
      </c>
      <c r="N537" s="39">
        <f t="shared" si="69"/>
        <v>1772.5000000000002</v>
      </c>
      <c r="O537" s="39"/>
      <c r="P537" s="39">
        <f t="shared" si="71"/>
        <v>1477.5</v>
      </c>
      <c r="Q537" s="28">
        <f t="shared" si="72"/>
        <v>1502.5</v>
      </c>
      <c r="R537" s="39">
        <f t="shared" si="73"/>
        <v>3822.5</v>
      </c>
      <c r="S537" s="39">
        <f t="shared" si="70"/>
        <v>23497.5</v>
      </c>
      <c r="T537" s="42" t="s">
        <v>45</v>
      </c>
    </row>
    <row r="538" spans="1:20" s="12" customFormat="1" x14ac:dyDescent="0.25">
      <c r="A538" s="65">
        <v>533</v>
      </c>
      <c r="B538" s="25" t="s">
        <v>776</v>
      </c>
      <c r="C538" s="97" t="s">
        <v>931</v>
      </c>
      <c r="D538" s="25" t="s">
        <v>771</v>
      </c>
      <c r="E538" s="25" t="s">
        <v>37</v>
      </c>
      <c r="F538" s="26" t="s">
        <v>940</v>
      </c>
      <c r="G538" s="37">
        <v>25000</v>
      </c>
      <c r="H538" s="38">
        <v>0</v>
      </c>
      <c r="I538" s="28">
        <v>25</v>
      </c>
      <c r="J538" s="85">
        <v>717.5</v>
      </c>
      <c r="K538" s="86">
        <f t="shared" si="67"/>
        <v>1774.9999999999998</v>
      </c>
      <c r="L538" s="41">
        <f t="shared" si="68"/>
        <v>275</v>
      </c>
      <c r="M538" s="67">
        <v>760</v>
      </c>
      <c r="N538" s="39">
        <f t="shared" si="69"/>
        <v>1772.5000000000002</v>
      </c>
      <c r="O538" s="39"/>
      <c r="P538" s="39">
        <f t="shared" si="71"/>
        <v>1477.5</v>
      </c>
      <c r="Q538" s="28">
        <f t="shared" si="72"/>
        <v>1502.5</v>
      </c>
      <c r="R538" s="39">
        <f t="shared" si="73"/>
        <v>3822.5</v>
      </c>
      <c r="S538" s="39">
        <f t="shared" si="70"/>
        <v>23497.5</v>
      </c>
      <c r="T538" s="42" t="s">
        <v>45</v>
      </c>
    </row>
    <row r="539" spans="1:20" s="12" customFormat="1" x14ac:dyDescent="0.25">
      <c r="A539" s="65">
        <v>534</v>
      </c>
      <c r="B539" s="25" t="s">
        <v>782</v>
      </c>
      <c r="C539" s="97" t="s">
        <v>932</v>
      </c>
      <c r="D539" s="25" t="s">
        <v>771</v>
      </c>
      <c r="E539" s="25" t="s">
        <v>37</v>
      </c>
      <c r="F539" s="26" t="s">
        <v>940</v>
      </c>
      <c r="G539" s="37">
        <v>25000</v>
      </c>
      <c r="H539" s="38">
        <v>0</v>
      </c>
      <c r="I539" s="28">
        <v>25</v>
      </c>
      <c r="J539" s="85">
        <v>717.5</v>
      </c>
      <c r="K539" s="86">
        <f t="shared" si="67"/>
        <v>1774.9999999999998</v>
      </c>
      <c r="L539" s="41">
        <f t="shared" si="68"/>
        <v>275</v>
      </c>
      <c r="M539" s="67">
        <v>760</v>
      </c>
      <c r="N539" s="39">
        <f t="shared" si="69"/>
        <v>1772.5000000000002</v>
      </c>
      <c r="O539" s="39"/>
      <c r="P539" s="39">
        <f t="shared" si="71"/>
        <v>1477.5</v>
      </c>
      <c r="Q539" s="28">
        <f t="shared" si="72"/>
        <v>1502.5</v>
      </c>
      <c r="R539" s="39">
        <f t="shared" si="73"/>
        <v>3822.5</v>
      </c>
      <c r="S539" s="39">
        <f t="shared" si="70"/>
        <v>23497.5</v>
      </c>
      <c r="T539" s="42" t="s">
        <v>45</v>
      </c>
    </row>
    <row r="540" spans="1:20" s="12" customFormat="1" x14ac:dyDescent="0.25">
      <c r="A540" s="65">
        <v>535</v>
      </c>
      <c r="B540" s="25" t="s">
        <v>788</v>
      </c>
      <c r="C540" s="97" t="s">
        <v>931</v>
      </c>
      <c r="D540" s="25" t="s">
        <v>771</v>
      </c>
      <c r="E540" s="25" t="s">
        <v>70</v>
      </c>
      <c r="F540" s="26" t="s">
        <v>939</v>
      </c>
      <c r="G540" s="37">
        <v>25000</v>
      </c>
      <c r="H540" s="38">
        <v>0</v>
      </c>
      <c r="I540" s="28">
        <v>25</v>
      </c>
      <c r="J540" s="85">
        <v>717.5</v>
      </c>
      <c r="K540" s="86">
        <f t="shared" si="67"/>
        <v>1774.9999999999998</v>
      </c>
      <c r="L540" s="41">
        <f t="shared" si="68"/>
        <v>275</v>
      </c>
      <c r="M540" s="67">
        <v>760</v>
      </c>
      <c r="N540" s="39">
        <f t="shared" si="69"/>
        <v>1772.5000000000002</v>
      </c>
      <c r="O540" s="39"/>
      <c r="P540" s="39">
        <f t="shared" si="71"/>
        <v>1477.5</v>
      </c>
      <c r="Q540" s="28">
        <f t="shared" si="72"/>
        <v>1502.5</v>
      </c>
      <c r="R540" s="39">
        <f t="shared" si="73"/>
        <v>3822.5</v>
      </c>
      <c r="S540" s="39">
        <f t="shared" si="70"/>
        <v>23497.5</v>
      </c>
      <c r="T540" s="42" t="s">
        <v>45</v>
      </c>
    </row>
    <row r="541" spans="1:20" s="12" customFormat="1" x14ac:dyDescent="0.25">
      <c r="A541" s="65">
        <v>536</v>
      </c>
      <c r="B541" s="25" t="s">
        <v>1088</v>
      </c>
      <c r="C541" s="97" t="s">
        <v>931</v>
      </c>
      <c r="D541" s="25" t="s">
        <v>771</v>
      </c>
      <c r="E541" s="25" t="s">
        <v>37</v>
      </c>
      <c r="F541" s="26" t="s">
        <v>939</v>
      </c>
      <c r="G541" s="37">
        <v>25000</v>
      </c>
      <c r="H541" s="25">
        <v>0</v>
      </c>
      <c r="I541" s="28">
        <v>25</v>
      </c>
      <c r="J541" s="85">
        <v>717.5</v>
      </c>
      <c r="K541" s="86">
        <f t="shared" si="67"/>
        <v>1774.9999999999998</v>
      </c>
      <c r="L541" s="41">
        <f t="shared" si="68"/>
        <v>275</v>
      </c>
      <c r="M541" s="67">
        <v>760</v>
      </c>
      <c r="N541" s="39">
        <f t="shared" si="69"/>
        <v>1772.5000000000002</v>
      </c>
      <c r="O541" s="39"/>
      <c r="P541" s="39">
        <f t="shared" si="71"/>
        <v>1477.5</v>
      </c>
      <c r="Q541" s="28">
        <f t="shared" si="72"/>
        <v>1502.5</v>
      </c>
      <c r="R541" s="39">
        <f t="shared" si="73"/>
        <v>3822.5</v>
      </c>
      <c r="S541" s="39">
        <f t="shared" si="70"/>
        <v>23497.5</v>
      </c>
      <c r="T541" s="42" t="s">
        <v>45</v>
      </c>
    </row>
    <row r="542" spans="1:20" s="12" customFormat="1" x14ac:dyDescent="0.25">
      <c r="A542" s="65">
        <v>537</v>
      </c>
      <c r="B542" s="25" t="s">
        <v>775</v>
      </c>
      <c r="C542" s="97" t="s">
        <v>931</v>
      </c>
      <c r="D542" s="25" t="s">
        <v>771</v>
      </c>
      <c r="E542" s="25" t="s">
        <v>67</v>
      </c>
      <c r="F542" s="26" t="s">
        <v>940</v>
      </c>
      <c r="G542" s="37">
        <v>25000</v>
      </c>
      <c r="H542" s="38">
        <v>0</v>
      </c>
      <c r="I542" s="28">
        <v>25</v>
      </c>
      <c r="J542" s="85">
        <v>717.5</v>
      </c>
      <c r="K542" s="86">
        <f t="shared" si="67"/>
        <v>1774.9999999999998</v>
      </c>
      <c r="L542" s="41">
        <f t="shared" si="68"/>
        <v>275</v>
      </c>
      <c r="M542" s="67">
        <v>760</v>
      </c>
      <c r="N542" s="39">
        <f t="shared" si="69"/>
        <v>1772.5000000000002</v>
      </c>
      <c r="O542" s="39"/>
      <c r="P542" s="39">
        <f t="shared" si="71"/>
        <v>1477.5</v>
      </c>
      <c r="Q542" s="28">
        <f t="shared" si="72"/>
        <v>1502.5</v>
      </c>
      <c r="R542" s="39">
        <f t="shared" si="73"/>
        <v>3822.5</v>
      </c>
      <c r="S542" s="39">
        <f t="shared" si="70"/>
        <v>23497.5</v>
      </c>
      <c r="T542" s="42" t="s">
        <v>45</v>
      </c>
    </row>
    <row r="543" spans="1:20" s="12" customFormat="1" x14ac:dyDescent="0.25">
      <c r="A543" s="65">
        <v>538</v>
      </c>
      <c r="B543" s="25" t="s">
        <v>784</v>
      </c>
      <c r="C543" s="97" t="s">
        <v>931</v>
      </c>
      <c r="D543" s="25" t="s">
        <v>771</v>
      </c>
      <c r="E543" s="25" t="s">
        <v>64</v>
      </c>
      <c r="F543" s="26" t="s">
        <v>940</v>
      </c>
      <c r="G543" s="37">
        <v>25000</v>
      </c>
      <c r="H543" s="38">
        <v>0</v>
      </c>
      <c r="I543" s="28">
        <v>25</v>
      </c>
      <c r="J543" s="85">
        <v>717.5</v>
      </c>
      <c r="K543" s="86">
        <f t="shared" si="67"/>
        <v>1774.9999999999998</v>
      </c>
      <c r="L543" s="41">
        <f t="shared" si="68"/>
        <v>275</v>
      </c>
      <c r="M543" s="67">
        <v>760</v>
      </c>
      <c r="N543" s="39">
        <f t="shared" si="69"/>
        <v>1772.5000000000002</v>
      </c>
      <c r="O543" s="39"/>
      <c r="P543" s="39">
        <f t="shared" si="71"/>
        <v>1477.5</v>
      </c>
      <c r="Q543" s="28">
        <f t="shared" si="72"/>
        <v>1502.5</v>
      </c>
      <c r="R543" s="39">
        <f t="shared" si="73"/>
        <v>3822.5</v>
      </c>
      <c r="S543" s="39">
        <f t="shared" si="70"/>
        <v>23497.5</v>
      </c>
      <c r="T543" s="42" t="s">
        <v>45</v>
      </c>
    </row>
    <row r="544" spans="1:20" s="12" customFormat="1" x14ac:dyDescent="0.25">
      <c r="A544" s="65">
        <v>539</v>
      </c>
      <c r="B544" s="25" t="s">
        <v>795</v>
      </c>
      <c r="C544" s="97" t="s">
        <v>932</v>
      </c>
      <c r="D544" s="25" t="s">
        <v>771</v>
      </c>
      <c r="E544" s="25" t="s">
        <v>153</v>
      </c>
      <c r="F544" s="26" t="s">
        <v>940</v>
      </c>
      <c r="G544" s="37">
        <v>70000</v>
      </c>
      <c r="H544" s="37">
        <v>5368.48</v>
      </c>
      <c r="I544" s="28">
        <v>25</v>
      </c>
      <c r="J544" s="85">
        <v>2009</v>
      </c>
      <c r="K544" s="86">
        <f t="shared" si="67"/>
        <v>4970</v>
      </c>
      <c r="L544" s="41">
        <f t="shared" si="68"/>
        <v>770.00000000000011</v>
      </c>
      <c r="M544" s="67">
        <v>2128</v>
      </c>
      <c r="N544" s="39">
        <f t="shared" si="69"/>
        <v>4963</v>
      </c>
      <c r="O544" s="39"/>
      <c r="P544" s="39">
        <f t="shared" si="71"/>
        <v>4137</v>
      </c>
      <c r="Q544" s="28">
        <f t="shared" si="72"/>
        <v>9530.48</v>
      </c>
      <c r="R544" s="39">
        <f t="shared" si="73"/>
        <v>10703</v>
      </c>
      <c r="S544" s="39">
        <f t="shared" si="70"/>
        <v>60469.520000000004</v>
      </c>
      <c r="T544" s="42" t="s">
        <v>45</v>
      </c>
    </row>
    <row r="545" spans="1:20" s="12" customFormat="1" x14ac:dyDescent="0.25">
      <c r="A545" s="65">
        <v>540</v>
      </c>
      <c r="B545" s="25" t="s">
        <v>780</v>
      </c>
      <c r="C545" s="97" t="s">
        <v>931</v>
      </c>
      <c r="D545" s="25" t="s">
        <v>771</v>
      </c>
      <c r="E545" s="25" t="s">
        <v>143</v>
      </c>
      <c r="F545" s="26" t="s">
        <v>940</v>
      </c>
      <c r="G545" s="37">
        <v>25000</v>
      </c>
      <c r="H545" s="38">
        <v>0</v>
      </c>
      <c r="I545" s="28">
        <v>25</v>
      </c>
      <c r="J545" s="85">
        <v>717.5</v>
      </c>
      <c r="K545" s="86">
        <f t="shared" si="67"/>
        <v>1774.9999999999998</v>
      </c>
      <c r="L545" s="41">
        <f t="shared" si="68"/>
        <v>275</v>
      </c>
      <c r="M545" s="67">
        <v>760</v>
      </c>
      <c r="N545" s="39">
        <f t="shared" si="69"/>
        <v>1772.5000000000002</v>
      </c>
      <c r="O545" s="39"/>
      <c r="P545" s="39">
        <f t="shared" si="71"/>
        <v>1477.5</v>
      </c>
      <c r="Q545" s="28">
        <f t="shared" si="72"/>
        <v>1502.5</v>
      </c>
      <c r="R545" s="39">
        <f t="shared" si="73"/>
        <v>3822.5</v>
      </c>
      <c r="S545" s="39">
        <f t="shared" si="70"/>
        <v>23497.5</v>
      </c>
      <c r="T545" s="42" t="s">
        <v>45</v>
      </c>
    </row>
    <row r="546" spans="1:20" s="12" customFormat="1" x14ac:dyDescent="0.25">
      <c r="A546" s="65">
        <v>541</v>
      </c>
      <c r="B546" s="25" t="s">
        <v>1037</v>
      </c>
      <c r="C546" s="97" t="s">
        <v>932</v>
      </c>
      <c r="D546" s="25" t="s">
        <v>771</v>
      </c>
      <c r="E546" s="25" t="s">
        <v>153</v>
      </c>
      <c r="F546" s="26" t="s">
        <v>940</v>
      </c>
      <c r="G546" s="37">
        <v>50500</v>
      </c>
      <c r="H546" s="85">
        <v>1924.57</v>
      </c>
      <c r="I546" s="28">
        <v>25</v>
      </c>
      <c r="J546" s="85">
        <v>1449.35</v>
      </c>
      <c r="K546" s="86">
        <f t="shared" si="67"/>
        <v>3585.4999999999995</v>
      </c>
      <c r="L546" s="41">
        <f t="shared" si="68"/>
        <v>555.5</v>
      </c>
      <c r="M546" s="67">
        <v>1535.2</v>
      </c>
      <c r="N546" s="39">
        <f t="shared" si="69"/>
        <v>3580.4500000000003</v>
      </c>
      <c r="O546" s="39"/>
      <c r="P546" s="39">
        <f t="shared" si="71"/>
        <v>2984.55</v>
      </c>
      <c r="Q546" s="28">
        <f t="shared" si="72"/>
        <v>4934.12</v>
      </c>
      <c r="R546" s="39">
        <f t="shared" si="73"/>
        <v>7721.4500000000007</v>
      </c>
      <c r="S546" s="39">
        <f t="shared" si="70"/>
        <v>45565.88</v>
      </c>
      <c r="T546" s="42" t="s">
        <v>45</v>
      </c>
    </row>
    <row r="547" spans="1:20" s="12" customFormat="1" x14ac:dyDescent="0.25">
      <c r="A547" s="65">
        <v>542</v>
      </c>
      <c r="B547" s="25" t="s">
        <v>787</v>
      </c>
      <c r="C547" s="97" t="s">
        <v>931</v>
      </c>
      <c r="D547" s="25" t="s">
        <v>771</v>
      </c>
      <c r="E547" s="25" t="s">
        <v>197</v>
      </c>
      <c r="F547" s="26" t="s">
        <v>935</v>
      </c>
      <c r="G547" s="37">
        <v>16000</v>
      </c>
      <c r="H547" s="38">
        <v>0</v>
      </c>
      <c r="I547" s="28">
        <v>25</v>
      </c>
      <c r="J547" s="85">
        <v>459.2</v>
      </c>
      <c r="K547" s="86">
        <f t="shared" si="67"/>
        <v>1136</v>
      </c>
      <c r="L547" s="41">
        <f t="shared" si="68"/>
        <v>176.00000000000003</v>
      </c>
      <c r="M547" s="67">
        <v>486.4</v>
      </c>
      <c r="N547" s="39">
        <f t="shared" si="69"/>
        <v>1134.4000000000001</v>
      </c>
      <c r="O547" s="39"/>
      <c r="P547" s="39">
        <f t="shared" si="71"/>
        <v>945.59999999999991</v>
      </c>
      <c r="Q547" s="28">
        <f t="shared" si="72"/>
        <v>970.59999999999991</v>
      </c>
      <c r="R547" s="39">
        <f t="shared" si="73"/>
        <v>2446.4</v>
      </c>
      <c r="S547" s="39">
        <f t="shared" si="70"/>
        <v>15029.4</v>
      </c>
      <c r="T547" s="42" t="s">
        <v>45</v>
      </c>
    </row>
    <row r="548" spans="1:20" s="12" customFormat="1" x14ac:dyDescent="0.25">
      <c r="A548" s="65">
        <v>543</v>
      </c>
      <c r="B548" s="25" t="s">
        <v>607</v>
      </c>
      <c r="C548" s="97" t="s">
        <v>931</v>
      </c>
      <c r="D548" s="25" t="s">
        <v>275</v>
      </c>
      <c r="E548" s="25" t="s">
        <v>855</v>
      </c>
      <c r="F548" s="26" t="s">
        <v>940</v>
      </c>
      <c r="G548" s="27">
        <v>85000</v>
      </c>
      <c r="H548" s="27">
        <v>8148.13</v>
      </c>
      <c r="I548" s="28">
        <v>25</v>
      </c>
      <c r="J548" s="79">
        <v>2439.5</v>
      </c>
      <c r="K548" s="81">
        <f t="shared" si="67"/>
        <v>6034.9999999999991</v>
      </c>
      <c r="L548" s="41">
        <f t="shared" si="68"/>
        <v>935.00000000000011</v>
      </c>
      <c r="M548" s="40">
        <v>2584</v>
      </c>
      <c r="N548" s="28">
        <f t="shared" si="69"/>
        <v>6026.5</v>
      </c>
      <c r="O548" s="28"/>
      <c r="P548" s="28">
        <f t="shared" si="71"/>
        <v>5023.5</v>
      </c>
      <c r="Q548" s="28">
        <f t="shared" si="72"/>
        <v>13196.630000000001</v>
      </c>
      <c r="R548" s="28">
        <f t="shared" si="73"/>
        <v>12996.5</v>
      </c>
      <c r="S548" s="28">
        <f t="shared" si="70"/>
        <v>71803.37</v>
      </c>
      <c r="T548" s="42" t="s">
        <v>45</v>
      </c>
    </row>
    <row r="549" spans="1:20" s="12" customFormat="1" x14ac:dyDescent="0.25">
      <c r="A549" s="65">
        <v>544</v>
      </c>
      <c r="B549" s="25" t="s">
        <v>731</v>
      </c>
      <c r="C549" s="97" t="s">
        <v>931</v>
      </c>
      <c r="D549" s="25" t="s">
        <v>275</v>
      </c>
      <c r="E549" s="25" t="s">
        <v>858</v>
      </c>
      <c r="F549" s="26" t="s">
        <v>940</v>
      </c>
      <c r="G549" s="27">
        <v>75000</v>
      </c>
      <c r="H549" s="27">
        <v>5966.28</v>
      </c>
      <c r="I549" s="28">
        <v>25</v>
      </c>
      <c r="J549" s="79">
        <v>2152.5</v>
      </c>
      <c r="K549" s="81">
        <f t="shared" si="67"/>
        <v>5324.9999999999991</v>
      </c>
      <c r="L549" s="41">
        <f t="shared" si="68"/>
        <v>825.00000000000011</v>
      </c>
      <c r="M549" s="40">
        <v>2280</v>
      </c>
      <c r="N549" s="28">
        <f t="shared" si="69"/>
        <v>5317.5</v>
      </c>
      <c r="O549" s="28"/>
      <c r="P549" s="28">
        <f t="shared" si="71"/>
        <v>4432.5</v>
      </c>
      <c r="Q549" s="28">
        <f t="shared" si="72"/>
        <v>10423.779999999999</v>
      </c>
      <c r="R549" s="28">
        <f t="shared" si="73"/>
        <v>11467.5</v>
      </c>
      <c r="S549" s="28">
        <f t="shared" si="70"/>
        <v>64576.22</v>
      </c>
      <c r="T549" s="42" t="s">
        <v>45</v>
      </c>
    </row>
    <row r="550" spans="1:20" s="12" customFormat="1" x14ac:dyDescent="0.25">
      <c r="A550" s="65">
        <v>545</v>
      </c>
      <c r="B550" s="25" t="s">
        <v>706</v>
      </c>
      <c r="C550" s="97" t="s">
        <v>932</v>
      </c>
      <c r="D550" s="25" t="s">
        <v>275</v>
      </c>
      <c r="E550" s="25" t="s">
        <v>153</v>
      </c>
      <c r="F550" s="26" t="s">
        <v>940</v>
      </c>
      <c r="G550" s="27">
        <v>70000</v>
      </c>
      <c r="H550" s="27">
        <v>5025.38</v>
      </c>
      <c r="I550" s="28">
        <v>25</v>
      </c>
      <c r="J550" s="79">
        <v>2009</v>
      </c>
      <c r="K550" s="81">
        <f t="shared" si="67"/>
        <v>4970</v>
      </c>
      <c r="L550" s="41">
        <f t="shared" si="68"/>
        <v>770.00000000000011</v>
      </c>
      <c r="M550" s="40">
        <v>2128</v>
      </c>
      <c r="N550" s="28">
        <f t="shared" si="69"/>
        <v>4963</v>
      </c>
      <c r="O550" s="28"/>
      <c r="P550" s="28">
        <f t="shared" si="71"/>
        <v>4137</v>
      </c>
      <c r="Q550" s="28">
        <f t="shared" si="72"/>
        <v>9187.380000000001</v>
      </c>
      <c r="R550" s="28">
        <f t="shared" si="73"/>
        <v>10703</v>
      </c>
      <c r="S550" s="28">
        <f t="shared" si="70"/>
        <v>60812.619999999995</v>
      </c>
      <c r="T550" s="42" t="s">
        <v>45</v>
      </c>
    </row>
    <row r="551" spans="1:20" s="12" customFormat="1" x14ac:dyDescent="0.25">
      <c r="A551" s="65">
        <v>546</v>
      </c>
      <c r="B551" s="25" t="s">
        <v>721</v>
      </c>
      <c r="C551" s="97" t="s">
        <v>931</v>
      </c>
      <c r="D551" s="25" t="s">
        <v>275</v>
      </c>
      <c r="E551" s="25" t="s">
        <v>153</v>
      </c>
      <c r="F551" s="26" t="s">
        <v>940</v>
      </c>
      <c r="G551" s="27">
        <v>70000</v>
      </c>
      <c r="H551" s="27">
        <v>5368.48</v>
      </c>
      <c r="I551" s="28">
        <v>25</v>
      </c>
      <c r="J551" s="79">
        <v>2009</v>
      </c>
      <c r="K551" s="81">
        <f t="shared" si="67"/>
        <v>4970</v>
      </c>
      <c r="L551" s="41">
        <f t="shared" si="68"/>
        <v>770.00000000000011</v>
      </c>
      <c r="M551" s="40">
        <v>2128</v>
      </c>
      <c r="N551" s="28">
        <f t="shared" si="69"/>
        <v>4963</v>
      </c>
      <c r="O551" s="28"/>
      <c r="P551" s="28">
        <f t="shared" si="71"/>
        <v>4137</v>
      </c>
      <c r="Q551" s="28">
        <f t="shared" si="72"/>
        <v>9530.48</v>
      </c>
      <c r="R551" s="28">
        <f t="shared" si="73"/>
        <v>10703</v>
      </c>
      <c r="S551" s="28">
        <f t="shared" si="70"/>
        <v>60469.520000000004</v>
      </c>
      <c r="T551" s="42" t="s">
        <v>45</v>
      </c>
    </row>
    <row r="552" spans="1:20" s="12" customFormat="1" x14ac:dyDescent="0.25">
      <c r="A552" s="65">
        <v>547</v>
      </c>
      <c r="B552" s="25" t="s">
        <v>723</v>
      </c>
      <c r="C552" s="97" t="s">
        <v>931</v>
      </c>
      <c r="D552" s="25" t="s">
        <v>275</v>
      </c>
      <c r="E552" s="25" t="s">
        <v>153</v>
      </c>
      <c r="F552" s="26" t="s">
        <v>940</v>
      </c>
      <c r="G552" s="27">
        <v>70000</v>
      </c>
      <c r="H552" s="27">
        <v>5368.48</v>
      </c>
      <c r="I552" s="28">
        <v>25</v>
      </c>
      <c r="J552" s="79">
        <v>2009</v>
      </c>
      <c r="K552" s="81">
        <f t="shared" si="67"/>
        <v>4970</v>
      </c>
      <c r="L552" s="41">
        <f t="shared" si="68"/>
        <v>770.00000000000011</v>
      </c>
      <c r="M552" s="40">
        <v>2128</v>
      </c>
      <c r="N552" s="28">
        <f t="shared" si="69"/>
        <v>4963</v>
      </c>
      <c r="O552" s="28"/>
      <c r="P552" s="28">
        <f t="shared" si="71"/>
        <v>4137</v>
      </c>
      <c r="Q552" s="28">
        <f t="shared" si="72"/>
        <v>9530.48</v>
      </c>
      <c r="R552" s="28">
        <f t="shared" si="73"/>
        <v>10703</v>
      </c>
      <c r="S552" s="28">
        <f t="shared" si="70"/>
        <v>60469.520000000004</v>
      </c>
      <c r="T552" s="42" t="s">
        <v>45</v>
      </c>
    </row>
    <row r="553" spans="1:20" s="12" customFormat="1" x14ac:dyDescent="0.25">
      <c r="A553" s="65">
        <v>548</v>
      </c>
      <c r="B553" s="25" t="s">
        <v>725</v>
      </c>
      <c r="C553" s="97" t="s">
        <v>932</v>
      </c>
      <c r="D553" s="25" t="s">
        <v>275</v>
      </c>
      <c r="E553" s="25" t="s">
        <v>153</v>
      </c>
      <c r="F553" s="26" t="s">
        <v>940</v>
      </c>
      <c r="G553" s="27">
        <v>70000</v>
      </c>
      <c r="H553" s="27">
        <v>5368.48</v>
      </c>
      <c r="I553" s="28">
        <v>25</v>
      </c>
      <c r="J553" s="79">
        <v>2009</v>
      </c>
      <c r="K553" s="81">
        <f t="shared" si="67"/>
        <v>4970</v>
      </c>
      <c r="L553" s="41">
        <f t="shared" si="68"/>
        <v>770.00000000000011</v>
      </c>
      <c r="M553" s="40">
        <v>2128</v>
      </c>
      <c r="N553" s="28">
        <f t="shared" si="69"/>
        <v>4963</v>
      </c>
      <c r="O553" s="28"/>
      <c r="P553" s="28">
        <f t="shared" si="71"/>
        <v>4137</v>
      </c>
      <c r="Q553" s="28">
        <f t="shared" si="72"/>
        <v>9530.48</v>
      </c>
      <c r="R553" s="28">
        <f t="shared" si="73"/>
        <v>10703</v>
      </c>
      <c r="S553" s="28">
        <f t="shared" si="70"/>
        <v>60469.520000000004</v>
      </c>
      <c r="T553" s="42" t="s">
        <v>45</v>
      </c>
    </row>
    <row r="554" spans="1:20" s="12" customFormat="1" x14ac:dyDescent="0.25">
      <c r="A554" s="65">
        <v>549</v>
      </c>
      <c r="B554" s="25" t="s">
        <v>730</v>
      </c>
      <c r="C554" s="97" t="s">
        <v>931</v>
      </c>
      <c r="D554" s="25" t="s">
        <v>275</v>
      </c>
      <c r="E554" s="25" t="s">
        <v>153</v>
      </c>
      <c r="F554" s="26" t="s">
        <v>940</v>
      </c>
      <c r="G554" s="27">
        <v>70000</v>
      </c>
      <c r="H554" s="27">
        <v>5368.48</v>
      </c>
      <c r="I554" s="28">
        <v>25</v>
      </c>
      <c r="J554" s="79">
        <v>2009</v>
      </c>
      <c r="K554" s="81">
        <f t="shared" si="67"/>
        <v>4970</v>
      </c>
      <c r="L554" s="41">
        <f t="shared" si="68"/>
        <v>770.00000000000011</v>
      </c>
      <c r="M554" s="40">
        <v>2128</v>
      </c>
      <c r="N554" s="28">
        <f t="shared" si="69"/>
        <v>4963</v>
      </c>
      <c r="O554" s="28"/>
      <c r="P554" s="28">
        <f t="shared" si="71"/>
        <v>4137</v>
      </c>
      <c r="Q554" s="28">
        <f t="shared" si="72"/>
        <v>9530.48</v>
      </c>
      <c r="R554" s="28">
        <f t="shared" si="73"/>
        <v>10703</v>
      </c>
      <c r="S554" s="28">
        <f t="shared" si="70"/>
        <v>60469.520000000004</v>
      </c>
      <c r="T554" s="42" t="s">
        <v>45</v>
      </c>
    </row>
    <row r="555" spans="1:20" s="12" customFormat="1" x14ac:dyDescent="0.25">
      <c r="A555" s="65">
        <v>550</v>
      </c>
      <c r="B555" s="25" t="s">
        <v>732</v>
      </c>
      <c r="C555" s="97" t="s">
        <v>931</v>
      </c>
      <c r="D555" s="25" t="s">
        <v>275</v>
      </c>
      <c r="E555" s="25" t="s">
        <v>153</v>
      </c>
      <c r="F555" s="26" t="s">
        <v>940</v>
      </c>
      <c r="G555" s="27">
        <v>70000</v>
      </c>
      <c r="H555" s="27">
        <v>5025.38</v>
      </c>
      <c r="I555" s="28">
        <v>25</v>
      </c>
      <c r="J555" s="79">
        <v>2009</v>
      </c>
      <c r="K555" s="81">
        <f t="shared" si="67"/>
        <v>4970</v>
      </c>
      <c r="L555" s="41">
        <f t="shared" si="68"/>
        <v>770.00000000000011</v>
      </c>
      <c r="M555" s="40">
        <v>2128</v>
      </c>
      <c r="N555" s="28">
        <f t="shared" si="69"/>
        <v>4963</v>
      </c>
      <c r="O555" s="28"/>
      <c r="P555" s="28">
        <f t="shared" si="71"/>
        <v>4137</v>
      </c>
      <c r="Q555" s="28">
        <f t="shared" si="72"/>
        <v>9187.380000000001</v>
      </c>
      <c r="R555" s="28">
        <f t="shared" si="73"/>
        <v>10703</v>
      </c>
      <c r="S555" s="28">
        <f t="shared" si="70"/>
        <v>60812.619999999995</v>
      </c>
      <c r="T555" s="42" t="s">
        <v>45</v>
      </c>
    </row>
    <row r="556" spans="1:20" s="12" customFormat="1" x14ac:dyDescent="0.25">
      <c r="A556" s="65">
        <v>551</v>
      </c>
      <c r="B556" s="25" t="s">
        <v>654</v>
      </c>
      <c r="C556" s="97" t="s">
        <v>931</v>
      </c>
      <c r="D556" s="25" t="s">
        <v>275</v>
      </c>
      <c r="E556" s="25" t="s">
        <v>153</v>
      </c>
      <c r="F556" s="26" t="s">
        <v>940</v>
      </c>
      <c r="G556" s="37">
        <v>70000</v>
      </c>
      <c r="H556" s="37">
        <v>5025.38</v>
      </c>
      <c r="I556" s="28">
        <v>25</v>
      </c>
      <c r="J556" s="85">
        <v>2009</v>
      </c>
      <c r="K556" s="86">
        <f t="shared" si="67"/>
        <v>4970</v>
      </c>
      <c r="L556" s="41">
        <f t="shared" si="68"/>
        <v>770.00000000000011</v>
      </c>
      <c r="M556" s="67">
        <v>2128</v>
      </c>
      <c r="N556" s="39">
        <f t="shared" si="69"/>
        <v>4963</v>
      </c>
      <c r="O556" s="39"/>
      <c r="P556" s="39">
        <f t="shared" si="71"/>
        <v>4137</v>
      </c>
      <c r="Q556" s="28">
        <f t="shared" si="72"/>
        <v>9187.380000000001</v>
      </c>
      <c r="R556" s="39">
        <f t="shared" si="73"/>
        <v>10703</v>
      </c>
      <c r="S556" s="39">
        <f t="shared" si="70"/>
        <v>60812.619999999995</v>
      </c>
      <c r="T556" s="42" t="s">
        <v>45</v>
      </c>
    </row>
    <row r="557" spans="1:20" s="12" customFormat="1" x14ac:dyDescent="0.25">
      <c r="A557" s="65">
        <v>552</v>
      </c>
      <c r="B557" s="25" t="s">
        <v>828</v>
      </c>
      <c r="C557" s="97" t="s">
        <v>932</v>
      </c>
      <c r="D557" s="25" t="s">
        <v>275</v>
      </c>
      <c r="E557" s="25" t="s">
        <v>98</v>
      </c>
      <c r="F557" s="26" t="s">
        <v>939</v>
      </c>
      <c r="G557" s="27">
        <v>50000</v>
      </c>
      <c r="H557" s="27">
        <v>1854</v>
      </c>
      <c r="I557" s="28">
        <v>25</v>
      </c>
      <c r="J557" s="79">
        <v>1435</v>
      </c>
      <c r="K557" s="81">
        <f t="shared" si="67"/>
        <v>3549.9999999999995</v>
      </c>
      <c r="L557" s="41">
        <f t="shared" si="68"/>
        <v>550</v>
      </c>
      <c r="M557" s="40">
        <v>1520</v>
      </c>
      <c r="N557" s="28">
        <f t="shared" si="69"/>
        <v>3545.0000000000005</v>
      </c>
      <c r="O557" s="28"/>
      <c r="P557" s="28">
        <f t="shared" si="71"/>
        <v>2955</v>
      </c>
      <c r="Q557" s="28">
        <f t="shared" si="72"/>
        <v>4834</v>
      </c>
      <c r="R557" s="28">
        <f t="shared" si="73"/>
        <v>7645</v>
      </c>
      <c r="S557" s="28">
        <f t="shared" si="70"/>
        <v>45166</v>
      </c>
      <c r="T557" s="42" t="s">
        <v>45</v>
      </c>
    </row>
    <row r="558" spans="1:20" s="12" customFormat="1" x14ac:dyDescent="0.25">
      <c r="A558" s="65">
        <v>553</v>
      </c>
      <c r="B558" s="25" t="s">
        <v>713</v>
      </c>
      <c r="C558" s="97" t="s">
        <v>932</v>
      </c>
      <c r="D558" s="25" t="s">
        <v>275</v>
      </c>
      <c r="E558" s="25" t="s">
        <v>177</v>
      </c>
      <c r="F558" s="26" t="s">
        <v>940</v>
      </c>
      <c r="G558" s="27">
        <v>45000</v>
      </c>
      <c r="H558" s="25">
        <v>891.01</v>
      </c>
      <c r="I558" s="28">
        <v>25</v>
      </c>
      <c r="J558" s="79">
        <v>1291.5</v>
      </c>
      <c r="K558" s="81">
        <f t="shared" si="67"/>
        <v>3194.9999999999995</v>
      </c>
      <c r="L558" s="41">
        <f t="shared" si="68"/>
        <v>495.00000000000006</v>
      </c>
      <c r="M558" s="40">
        <v>1368</v>
      </c>
      <c r="N558" s="28">
        <f t="shared" si="69"/>
        <v>3190.5</v>
      </c>
      <c r="O558" s="28"/>
      <c r="P558" s="28">
        <f t="shared" si="71"/>
        <v>2659.5</v>
      </c>
      <c r="Q558" s="28">
        <f t="shared" si="72"/>
        <v>3575.51</v>
      </c>
      <c r="R558" s="28">
        <f t="shared" si="73"/>
        <v>6880.5</v>
      </c>
      <c r="S558" s="28">
        <f t="shared" si="70"/>
        <v>41424.49</v>
      </c>
      <c r="T558" s="42" t="s">
        <v>45</v>
      </c>
    </row>
    <row r="559" spans="1:20" s="12" customFormat="1" x14ac:dyDescent="0.25">
      <c r="A559" s="65">
        <v>554</v>
      </c>
      <c r="B559" s="25" t="s">
        <v>714</v>
      </c>
      <c r="C559" s="97" t="s">
        <v>932</v>
      </c>
      <c r="D559" s="25" t="s">
        <v>275</v>
      </c>
      <c r="E559" s="25" t="s">
        <v>177</v>
      </c>
      <c r="F559" s="26" t="s">
        <v>940</v>
      </c>
      <c r="G559" s="27">
        <v>45000</v>
      </c>
      <c r="H559" s="79">
        <v>1148.33</v>
      </c>
      <c r="I559" s="28">
        <v>25</v>
      </c>
      <c r="J559" s="79">
        <v>1291.5</v>
      </c>
      <c r="K559" s="81">
        <f t="shared" si="67"/>
        <v>3194.9999999999995</v>
      </c>
      <c r="L559" s="41">
        <f t="shared" si="68"/>
        <v>495.00000000000006</v>
      </c>
      <c r="M559" s="40">
        <v>1368</v>
      </c>
      <c r="N559" s="28">
        <f t="shared" si="69"/>
        <v>3190.5</v>
      </c>
      <c r="O559" s="28"/>
      <c r="P559" s="28">
        <f t="shared" si="71"/>
        <v>2659.5</v>
      </c>
      <c r="Q559" s="28">
        <f t="shared" si="72"/>
        <v>3832.83</v>
      </c>
      <c r="R559" s="28">
        <f t="shared" si="73"/>
        <v>6880.5</v>
      </c>
      <c r="S559" s="28">
        <f t="shared" si="70"/>
        <v>41167.17</v>
      </c>
      <c r="T559" s="42" t="s">
        <v>45</v>
      </c>
    </row>
    <row r="560" spans="1:20" s="12" customFormat="1" x14ac:dyDescent="0.25">
      <c r="A560" s="65">
        <v>555</v>
      </c>
      <c r="B560" s="25" t="s">
        <v>715</v>
      </c>
      <c r="C560" s="97" t="s">
        <v>932</v>
      </c>
      <c r="D560" s="25" t="s">
        <v>275</v>
      </c>
      <c r="E560" s="25" t="s">
        <v>177</v>
      </c>
      <c r="F560" s="26" t="s">
        <v>940</v>
      </c>
      <c r="G560" s="27">
        <v>45000</v>
      </c>
      <c r="H560" s="79">
        <v>1148.33</v>
      </c>
      <c r="I560" s="28">
        <v>25</v>
      </c>
      <c r="J560" s="79">
        <v>1291.5</v>
      </c>
      <c r="K560" s="81">
        <f t="shared" si="67"/>
        <v>3194.9999999999995</v>
      </c>
      <c r="L560" s="41">
        <f t="shared" si="68"/>
        <v>495.00000000000006</v>
      </c>
      <c r="M560" s="40">
        <v>1368</v>
      </c>
      <c r="N560" s="28">
        <f t="shared" si="69"/>
        <v>3190.5</v>
      </c>
      <c r="O560" s="28"/>
      <c r="P560" s="28">
        <f t="shared" si="71"/>
        <v>2659.5</v>
      </c>
      <c r="Q560" s="28">
        <f t="shared" si="72"/>
        <v>3832.83</v>
      </c>
      <c r="R560" s="28">
        <f t="shared" si="73"/>
        <v>6880.5</v>
      </c>
      <c r="S560" s="28">
        <f t="shared" si="70"/>
        <v>41167.17</v>
      </c>
      <c r="T560" s="42" t="s">
        <v>45</v>
      </c>
    </row>
    <row r="561" spans="1:20" s="12" customFormat="1" x14ac:dyDescent="0.25">
      <c r="A561" s="65">
        <v>556</v>
      </c>
      <c r="B561" s="25" t="s">
        <v>1128</v>
      </c>
      <c r="C561" s="97" t="s">
        <v>931</v>
      </c>
      <c r="D561" s="25" t="s">
        <v>275</v>
      </c>
      <c r="E561" s="25" t="s">
        <v>177</v>
      </c>
      <c r="F561" s="26" t="s">
        <v>940</v>
      </c>
      <c r="G561" s="27">
        <v>45000</v>
      </c>
      <c r="H561" s="79">
        <v>1148.33</v>
      </c>
      <c r="I561" s="28">
        <v>25</v>
      </c>
      <c r="J561" s="79">
        <v>1291.5</v>
      </c>
      <c r="K561" s="81">
        <f t="shared" si="67"/>
        <v>3194.9999999999995</v>
      </c>
      <c r="L561" s="41">
        <f t="shared" si="68"/>
        <v>495.00000000000006</v>
      </c>
      <c r="M561" s="40">
        <v>1368</v>
      </c>
      <c r="N561" s="28">
        <f t="shared" si="69"/>
        <v>3190.5</v>
      </c>
      <c r="O561" s="28"/>
      <c r="P561" s="28">
        <f t="shared" si="71"/>
        <v>2659.5</v>
      </c>
      <c r="Q561" s="28">
        <f t="shared" si="72"/>
        <v>3832.83</v>
      </c>
      <c r="R561" s="28">
        <f t="shared" si="73"/>
        <v>6880.5</v>
      </c>
      <c r="S561" s="28">
        <f t="shared" si="70"/>
        <v>41167.17</v>
      </c>
      <c r="T561" s="42" t="s">
        <v>45</v>
      </c>
    </row>
    <row r="562" spans="1:20" s="12" customFormat="1" x14ac:dyDescent="0.25">
      <c r="A562" s="65">
        <v>557</v>
      </c>
      <c r="B562" s="25" t="s">
        <v>717</v>
      </c>
      <c r="C562" s="97" t="s">
        <v>931</v>
      </c>
      <c r="D562" s="25" t="s">
        <v>275</v>
      </c>
      <c r="E562" s="25" t="s">
        <v>177</v>
      </c>
      <c r="F562" s="26" t="s">
        <v>940</v>
      </c>
      <c r="G562" s="27">
        <v>45000</v>
      </c>
      <c r="H562" s="79">
        <v>1148.33</v>
      </c>
      <c r="I562" s="28">
        <v>25</v>
      </c>
      <c r="J562" s="79">
        <v>1291.5</v>
      </c>
      <c r="K562" s="81">
        <f t="shared" si="67"/>
        <v>3194.9999999999995</v>
      </c>
      <c r="L562" s="41">
        <f t="shared" si="68"/>
        <v>495.00000000000006</v>
      </c>
      <c r="M562" s="40">
        <v>1368</v>
      </c>
      <c r="N562" s="28">
        <f t="shared" si="69"/>
        <v>3190.5</v>
      </c>
      <c r="O562" s="28"/>
      <c r="P562" s="28">
        <f t="shared" si="71"/>
        <v>2659.5</v>
      </c>
      <c r="Q562" s="28">
        <f t="shared" si="72"/>
        <v>3832.83</v>
      </c>
      <c r="R562" s="28">
        <f t="shared" si="73"/>
        <v>6880.5</v>
      </c>
      <c r="S562" s="28">
        <f t="shared" si="70"/>
        <v>41167.17</v>
      </c>
      <c r="T562" s="42" t="s">
        <v>45</v>
      </c>
    </row>
    <row r="563" spans="1:20" s="12" customFormat="1" x14ac:dyDescent="0.25">
      <c r="A563" s="65">
        <v>558</v>
      </c>
      <c r="B563" s="25" t="s">
        <v>606</v>
      </c>
      <c r="C563" s="97" t="s">
        <v>931</v>
      </c>
      <c r="D563" s="25" t="s">
        <v>275</v>
      </c>
      <c r="E563" s="25" t="s">
        <v>153</v>
      </c>
      <c r="F563" s="26" t="s">
        <v>940</v>
      </c>
      <c r="G563" s="27">
        <v>70000</v>
      </c>
      <c r="H563" s="27">
        <v>5025.38</v>
      </c>
      <c r="I563" s="28">
        <v>25</v>
      </c>
      <c r="J563" s="79">
        <v>2009</v>
      </c>
      <c r="K563" s="81">
        <f t="shared" si="67"/>
        <v>4970</v>
      </c>
      <c r="L563" s="41">
        <f t="shared" si="68"/>
        <v>770.00000000000011</v>
      </c>
      <c r="M563" s="40">
        <v>2128</v>
      </c>
      <c r="N563" s="28">
        <f t="shared" si="69"/>
        <v>4963</v>
      </c>
      <c r="O563" s="28"/>
      <c r="P563" s="28">
        <f t="shared" si="71"/>
        <v>4137</v>
      </c>
      <c r="Q563" s="28">
        <f t="shared" si="72"/>
        <v>9187.380000000001</v>
      </c>
      <c r="R563" s="28">
        <f t="shared" si="73"/>
        <v>10703</v>
      </c>
      <c r="S563" s="28">
        <f t="shared" si="70"/>
        <v>60812.619999999995</v>
      </c>
      <c r="T563" s="42" t="s">
        <v>45</v>
      </c>
    </row>
    <row r="564" spans="1:20" s="12" customFormat="1" x14ac:dyDescent="0.25">
      <c r="A564" s="65">
        <v>559</v>
      </c>
      <c r="B564" s="25" t="s">
        <v>716</v>
      </c>
      <c r="C564" s="97" t="s">
        <v>931</v>
      </c>
      <c r="D564" s="25" t="s">
        <v>275</v>
      </c>
      <c r="E564" s="25" t="s">
        <v>897</v>
      </c>
      <c r="F564" s="26" t="s">
        <v>940</v>
      </c>
      <c r="G564" s="27">
        <v>41000</v>
      </c>
      <c r="H564" s="25">
        <v>326.47000000000003</v>
      </c>
      <c r="I564" s="28">
        <v>25</v>
      </c>
      <c r="J564" s="79">
        <v>1176.7</v>
      </c>
      <c r="K564" s="81">
        <f t="shared" si="67"/>
        <v>2910.9999999999995</v>
      </c>
      <c r="L564" s="41">
        <f t="shared" si="68"/>
        <v>451.00000000000006</v>
      </c>
      <c r="M564" s="40">
        <v>1246.4000000000001</v>
      </c>
      <c r="N564" s="28">
        <f t="shared" si="69"/>
        <v>2906.9</v>
      </c>
      <c r="O564" s="28"/>
      <c r="P564" s="28">
        <f t="shared" si="71"/>
        <v>2423.1000000000004</v>
      </c>
      <c r="Q564" s="28">
        <f t="shared" si="72"/>
        <v>2774.57</v>
      </c>
      <c r="R564" s="28">
        <f t="shared" si="73"/>
        <v>6268.9</v>
      </c>
      <c r="S564" s="28">
        <f t="shared" si="70"/>
        <v>38225.43</v>
      </c>
      <c r="T564" s="42" t="s">
        <v>45</v>
      </c>
    </row>
    <row r="565" spans="1:20" s="12" customFormat="1" x14ac:dyDescent="0.25">
      <c r="A565" s="65">
        <v>560</v>
      </c>
      <c r="B565" s="25" t="s">
        <v>718</v>
      </c>
      <c r="C565" s="97" t="s">
        <v>931</v>
      </c>
      <c r="D565" s="25" t="s">
        <v>275</v>
      </c>
      <c r="E565" s="25" t="s">
        <v>897</v>
      </c>
      <c r="F565" s="26" t="s">
        <v>940</v>
      </c>
      <c r="G565" s="27">
        <v>41000</v>
      </c>
      <c r="H565" s="25">
        <v>326.47000000000003</v>
      </c>
      <c r="I565" s="28">
        <v>25</v>
      </c>
      <c r="J565" s="79">
        <v>1176.7</v>
      </c>
      <c r="K565" s="81">
        <f t="shared" si="67"/>
        <v>2910.9999999999995</v>
      </c>
      <c r="L565" s="41">
        <f t="shared" si="68"/>
        <v>451.00000000000006</v>
      </c>
      <c r="M565" s="40">
        <v>1246.4000000000001</v>
      </c>
      <c r="N565" s="28">
        <f t="shared" si="69"/>
        <v>2906.9</v>
      </c>
      <c r="O565" s="28"/>
      <c r="P565" s="28">
        <f t="shared" si="71"/>
        <v>2423.1000000000004</v>
      </c>
      <c r="Q565" s="28">
        <f t="shared" si="72"/>
        <v>2774.57</v>
      </c>
      <c r="R565" s="28">
        <f t="shared" si="73"/>
        <v>6268.9</v>
      </c>
      <c r="S565" s="28">
        <f t="shared" si="70"/>
        <v>38225.43</v>
      </c>
      <c r="T565" s="42" t="s">
        <v>45</v>
      </c>
    </row>
    <row r="566" spans="1:20" s="12" customFormat="1" x14ac:dyDescent="0.25">
      <c r="A566" s="65">
        <v>561</v>
      </c>
      <c r="B566" s="25" t="s">
        <v>719</v>
      </c>
      <c r="C566" s="97" t="s">
        <v>932</v>
      </c>
      <c r="D566" s="25" t="s">
        <v>275</v>
      </c>
      <c r="E566" s="25" t="s">
        <v>897</v>
      </c>
      <c r="F566" s="26" t="s">
        <v>940</v>
      </c>
      <c r="G566" s="27">
        <v>41000</v>
      </c>
      <c r="H566" s="25">
        <v>583.79</v>
      </c>
      <c r="I566" s="28">
        <v>25</v>
      </c>
      <c r="J566" s="79">
        <v>1176.7</v>
      </c>
      <c r="K566" s="81">
        <f t="shared" si="67"/>
        <v>2910.9999999999995</v>
      </c>
      <c r="L566" s="41">
        <f t="shared" si="68"/>
        <v>451.00000000000006</v>
      </c>
      <c r="M566" s="40">
        <v>1246.4000000000001</v>
      </c>
      <c r="N566" s="28">
        <f t="shared" si="69"/>
        <v>2906.9</v>
      </c>
      <c r="O566" s="28"/>
      <c r="P566" s="28">
        <f t="shared" si="71"/>
        <v>2423.1000000000004</v>
      </c>
      <c r="Q566" s="28">
        <f t="shared" si="72"/>
        <v>3031.8900000000003</v>
      </c>
      <c r="R566" s="28">
        <f t="shared" si="73"/>
        <v>6268.9</v>
      </c>
      <c r="S566" s="28">
        <f t="shared" si="70"/>
        <v>37968.11</v>
      </c>
      <c r="T566" s="42" t="s">
        <v>45</v>
      </c>
    </row>
    <row r="567" spans="1:20" s="12" customFormat="1" x14ac:dyDescent="0.25">
      <c r="A567" s="65">
        <v>562</v>
      </c>
      <c r="B567" s="25" t="s">
        <v>827</v>
      </c>
      <c r="C567" s="97" t="s">
        <v>932</v>
      </c>
      <c r="D567" s="25" t="s">
        <v>275</v>
      </c>
      <c r="E567" s="25" t="s">
        <v>169</v>
      </c>
      <c r="F567" s="26" t="s">
        <v>939</v>
      </c>
      <c r="G567" s="27">
        <v>41000</v>
      </c>
      <c r="H567" s="25">
        <v>583.79</v>
      </c>
      <c r="I567" s="28">
        <v>25</v>
      </c>
      <c r="J567" s="79">
        <v>1176.7</v>
      </c>
      <c r="K567" s="81">
        <f t="shared" si="67"/>
        <v>2910.9999999999995</v>
      </c>
      <c r="L567" s="41">
        <f t="shared" si="68"/>
        <v>451.00000000000006</v>
      </c>
      <c r="M567" s="40">
        <v>1246.4000000000001</v>
      </c>
      <c r="N567" s="28">
        <f t="shared" si="69"/>
        <v>2906.9</v>
      </c>
      <c r="O567" s="28"/>
      <c r="P567" s="28">
        <f t="shared" si="71"/>
        <v>2423.1000000000004</v>
      </c>
      <c r="Q567" s="28">
        <f t="shared" si="72"/>
        <v>3031.8900000000003</v>
      </c>
      <c r="R567" s="28">
        <f t="shared" si="73"/>
        <v>6268.9</v>
      </c>
      <c r="S567" s="28">
        <f t="shared" si="70"/>
        <v>37968.11</v>
      </c>
      <c r="T567" s="42" t="s">
        <v>45</v>
      </c>
    </row>
    <row r="568" spans="1:20" s="12" customFormat="1" x14ac:dyDescent="0.25">
      <c r="A568" s="65">
        <v>563</v>
      </c>
      <c r="B568" s="25" t="s">
        <v>852</v>
      </c>
      <c r="C568" s="97" t="s">
        <v>932</v>
      </c>
      <c r="D568" s="25" t="s">
        <v>275</v>
      </c>
      <c r="E568" s="25" t="s">
        <v>862</v>
      </c>
      <c r="F568" s="26" t="s">
        <v>940</v>
      </c>
      <c r="G568" s="27">
        <v>50000</v>
      </c>
      <c r="H568" s="79">
        <v>1854</v>
      </c>
      <c r="I568" s="28">
        <v>25</v>
      </c>
      <c r="J568" s="79">
        <v>1435</v>
      </c>
      <c r="K568" s="81">
        <f t="shared" si="67"/>
        <v>3549.9999999999995</v>
      </c>
      <c r="L568" s="41">
        <f t="shared" si="68"/>
        <v>550</v>
      </c>
      <c r="M568" s="40">
        <v>1520</v>
      </c>
      <c r="N568" s="28">
        <f t="shared" si="69"/>
        <v>3545.0000000000005</v>
      </c>
      <c r="O568" s="28"/>
      <c r="P568" s="28">
        <f t="shared" si="71"/>
        <v>2955</v>
      </c>
      <c r="Q568" s="28">
        <f t="shared" si="72"/>
        <v>4834</v>
      </c>
      <c r="R568" s="28">
        <f t="shared" si="73"/>
        <v>7645</v>
      </c>
      <c r="S568" s="28">
        <f t="shared" si="70"/>
        <v>45166</v>
      </c>
      <c r="T568" s="42" t="s">
        <v>45</v>
      </c>
    </row>
    <row r="569" spans="1:20" s="12" customFormat="1" x14ac:dyDescent="0.25">
      <c r="A569" s="65">
        <v>564</v>
      </c>
      <c r="B569" s="25" t="s">
        <v>819</v>
      </c>
      <c r="C569" s="97" t="s">
        <v>931</v>
      </c>
      <c r="D569" s="25" t="s">
        <v>275</v>
      </c>
      <c r="E569" s="25" t="s">
        <v>859</v>
      </c>
      <c r="F569" s="26" t="s">
        <v>940</v>
      </c>
      <c r="G569" s="27">
        <v>42000</v>
      </c>
      <c r="H569" s="25">
        <v>724.92</v>
      </c>
      <c r="I569" s="28">
        <v>25</v>
      </c>
      <c r="J569" s="79">
        <v>1205.4000000000001</v>
      </c>
      <c r="K569" s="81">
        <f t="shared" si="67"/>
        <v>2981.9999999999995</v>
      </c>
      <c r="L569" s="41">
        <f t="shared" si="68"/>
        <v>462.00000000000006</v>
      </c>
      <c r="M569" s="40">
        <v>1276.8</v>
      </c>
      <c r="N569" s="28">
        <f t="shared" si="69"/>
        <v>2977.8</v>
      </c>
      <c r="O569" s="28"/>
      <c r="P569" s="28">
        <f t="shared" si="71"/>
        <v>2482.1999999999998</v>
      </c>
      <c r="Q569" s="28">
        <f t="shared" si="72"/>
        <v>3232.12</v>
      </c>
      <c r="R569" s="28">
        <f t="shared" si="73"/>
        <v>6421.7999999999993</v>
      </c>
      <c r="S569" s="28">
        <f t="shared" si="70"/>
        <v>38767.879999999997</v>
      </c>
      <c r="T569" s="42" t="s">
        <v>45</v>
      </c>
    </row>
    <row r="570" spans="1:20" s="12" customFormat="1" x14ac:dyDescent="0.25">
      <c r="A570" s="65">
        <v>565</v>
      </c>
      <c r="B570" s="25" t="s">
        <v>729</v>
      </c>
      <c r="C570" s="97" t="s">
        <v>931</v>
      </c>
      <c r="D570" s="25" t="s">
        <v>275</v>
      </c>
      <c r="E570" s="25" t="s">
        <v>196</v>
      </c>
      <c r="F570" s="26" t="s">
        <v>939</v>
      </c>
      <c r="G570" s="27">
        <v>25000</v>
      </c>
      <c r="H570" s="25">
        <v>0</v>
      </c>
      <c r="I570" s="28">
        <v>25</v>
      </c>
      <c r="J570" s="79">
        <v>717.5</v>
      </c>
      <c r="K570" s="81">
        <f t="shared" si="67"/>
        <v>1774.9999999999998</v>
      </c>
      <c r="L570" s="41">
        <f t="shared" si="68"/>
        <v>275</v>
      </c>
      <c r="M570" s="40">
        <v>760</v>
      </c>
      <c r="N570" s="28">
        <f t="shared" si="69"/>
        <v>1772.5000000000002</v>
      </c>
      <c r="O570" s="28"/>
      <c r="P570" s="28">
        <f t="shared" si="71"/>
        <v>1477.5</v>
      </c>
      <c r="Q570" s="28">
        <f t="shared" si="72"/>
        <v>1502.5</v>
      </c>
      <c r="R570" s="28">
        <f t="shared" si="73"/>
        <v>3822.5</v>
      </c>
      <c r="S570" s="28">
        <f t="shared" si="70"/>
        <v>23497.5</v>
      </c>
      <c r="T570" s="42" t="s">
        <v>45</v>
      </c>
    </row>
    <row r="571" spans="1:20" s="12" customFormat="1" x14ac:dyDescent="0.25">
      <c r="A571" s="65">
        <v>566</v>
      </c>
      <c r="B571" s="25" t="s">
        <v>720</v>
      </c>
      <c r="C571" s="97" t="s">
        <v>931</v>
      </c>
      <c r="D571" s="25" t="s">
        <v>275</v>
      </c>
      <c r="E571" s="25" t="s">
        <v>101</v>
      </c>
      <c r="F571" s="26" t="s">
        <v>940</v>
      </c>
      <c r="G571" s="27">
        <v>25000</v>
      </c>
      <c r="H571" s="25">
        <v>0</v>
      </c>
      <c r="I571" s="28">
        <v>25</v>
      </c>
      <c r="J571" s="79">
        <v>717.5</v>
      </c>
      <c r="K571" s="81">
        <f t="shared" si="67"/>
        <v>1774.9999999999998</v>
      </c>
      <c r="L571" s="41">
        <f t="shared" si="68"/>
        <v>275</v>
      </c>
      <c r="M571" s="40">
        <v>760</v>
      </c>
      <c r="N571" s="28">
        <f t="shared" si="69"/>
        <v>1772.5000000000002</v>
      </c>
      <c r="O571" s="28"/>
      <c r="P571" s="28">
        <f t="shared" si="71"/>
        <v>1477.5</v>
      </c>
      <c r="Q571" s="28">
        <f t="shared" si="72"/>
        <v>1502.5</v>
      </c>
      <c r="R571" s="28">
        <f t="shared" si="73"/>
        <v>3822.5</v>
      </c>
      <c r="S571" s="28">
        <f t="shared" si="70"/>
        <v>23497.5</v>
      </c>
      <c r="T571" s="42" t="s">
        <v>45</v>
      </c>
    </row>
    <row r="572" spans="1:20" s="12" customFormat="1" x14ac:dyDescent="0.25">
      <c r="A572" s="65">
        <v>567</v>
      </c>
      <c r="B572" s="25" t="s">
        <v>707</v>
      </c>
      <c r="C572" s="97" t="s">
        <v>931</v>
      </c>
      <c r="D572" s="25" t="s">
        <v>275</v>
      </c>
      <c r="E572" s="25" t="s">
        <v>109</v>
      </c>
      <c r="F572" s="26" t="s">
        <v>940</v>
      </c>
      <c r="G572" s="27">
        <v>25000</v>
      </c>
      <c r="H572" s="25">
        <v>0</v>
      </c>
      <c r="I572" s="28">
        <v>25</v>
      </c>
      <c r="J572" s="79">
        <v>717.5</v>
      </c>
      <c r="K572" s="81">
        <f t="shared" si="67"/>
        <v>1774.9999999999998</v>
      </c>
      <c r="L572" s="41">
        <f t="shared" si="68"/>
        <v>275</v>
      </c>
      <c r="M572" s="40">
        <v>760</v>
      </c>
      <c r="N572" s="28">
        <f t="shared" si="69"/>
        <v>1772.5000000000002</v>
      </c>
      <c r="O572" s="28"/>
      <c r="P572" s="28">
        <f t="shared" si="71"/>
        <v>1477.5</v>
      </c>
      <c r="Q572" s="28">
        <f t="shared" si="72"/>
        <v>1502.5</v>
      </c>
      <c r="R572" s="28">
        <f t="shared" si="73"/>
        <v>3822.5</v>
      </c>
      <c r="S572" s="28">
        <f t="shared" si="70"/>
        <v>23497.5</v>
      </c>
      <c r="T572" s="42" t="s">
        <v>45</v>
      </c>
    </row>
    <row r="573" spans="1:20" s="12" customFormat="1" x14ac:dyDescent="0.25">
      <c r="A573" s="65">
        <v>568</v>
      </c>
      <c r="B573" s="25" t="s">
        <v>708</v>
      </c>
      <c r="C573" s="97" t="s">
        <v>931</v>
      </c>
      <c r="D573" s="25" t="s">
        <v>275</v>
      </c>
      <c r="E573" s="25" t="s">
        <v>109</v>
      </c>
      <c r="F573" s="26" t="s">
        <v>940</v>
      </c>
      <c r="G573" s="27">
        <v>25000</v>
      </c>
      <c r="H573" s="25">
        <v>0</v>
      </c>
      <c r="I573" s="28">
        <v>25</v>
      </c>
      <c r="J573" s="79">
        <v>717.5</v>
      </c>
      <c r="K573" s="81">
        <f t="shared" si="67"/>
        <v>1774.9999999999998</v>
      </c>
      <c r="L573" s="41">
        <f t="shared" si="68"/>
        <v>275</v>
      </c>
      <c r="M573" s="40">
        <v>760</v>
      </c>
      <c r="N573" s="28">
        <f t="shared" si="69"/>
        <v>1772.5000000000002</v>
      </c>
      <c r="O573" s="28"/>
      <c r="P573" s="28">
        <f t="shared" si="71"/>
        <v>1477.5</v>
      </c>
      <c r="Q573" s="28">
        <f t="shared" si="72"/>
        <v>1502.5</v>
      </c>
      <c r="R573" s="28">
        <f t="shared" si="73"/>
        <v>3822.5</v>
      </c>
      <c r="S573" s="28">
        <f t="shared" si="70"/>
        <v>23497.5</v>
      </c>
      <c r="T573" s="42" t="s">
        <v>45</v>
      </c>
    </row>
    <row r="574" spans="1:20" s="12" customFormat="1" x14ac:dyDescent="0.25">
      <c r="A574" s="65">
        <v>569</v>
      </c>
      <c r="B574" s="25" t="s">
        <v>709</v>
      </c>
      <c r="C574" s="97" t="s">
        <v>931</v>
      </c>
      <c r="D574" s="25" t="s">
        <v>275</v>
      </c>
      <c r="E574" s="25" t="s">
        <v>109</v>
      </c>
      <c r="F574" s="26" t="s">
        <v>940</v>
      </c>
      <c r="G574" s="27">
        <v>25000</v>
      </c>
      <c r="H574" s="25">
        <v>0</v>
      </c>
      <c r="I574" s="28">
        <v>25</v>
      </c>
      <c r="J574" s="79">
        <v>717.5</v>
      </c>
      <c r="K574" s="81">
        <f t="shared" si="67"/>
        <v>1774.9999999999998</v>
      </c>
      <c r="L574" s="41">
        <f t="shared" si="68"/>
        <v>275</v>
      </c>
      <c r="M574" s="40">
        <v>760</v>
      </c>
      <c r="N574" s="28">
        <f t="shared" si="69"/>
        <v>1772.5000000000002</v>
      </c>
      <c r="O574" s="28"/>
      <c r="P574" s="28">
        <f t="shared" si="71"/>
        <v>1477.5</v>
      </c>
      <c r="Q574" s="28">
        <f t="shared" si="72"/>
        <v>1502.5</v>
      </c>
      <c r="R574" s="28">
        <f t="shared" si="73"/>
        <v>3822.5</v>
      </c>
      <c r="S574" s="28">
        <f t="shared" si="70"/>
        <v>23497.5</v>
      </c>
      <c r="T574" s="42" t="s">
        <v>45</v>
      </c>
    </row>
    <row r="575" spans="1:20" s="12" customFormat="1" x14ac:dyDescent="0.25">
      <c r="A575" s="65">
        <v>570</v>
      </c>
      <c r="B575" s="25" t="s">
        <v>710</v>
      </c>
      <c r="C575" s="97" t="s">
        <v>931</v>
      </c>
      <c r="D575" s="25" t="s">
        <v>275</v>
      </c>
      <c r="E575" s="25" t="s">
        <v>37</v>
      </c>
      <c r="F575" s="26" t="s">
        <v>940</v>
      </c>
      <c r="G575" s="27">
        <v>25000</v>
      </c>
      <c r="H575" s="25">
        <v>0</v>
      </c>
      <c r="I575" s="28">
        <v>25</v>
      </c>
      <c r="J575" s="79">
        <v>717.5</v>
      </c>
      <c r="K575" s="81">
        <f t="shared" si="67"/>
        <v>1774.9999999999998</v>
      </c>
      <c r="L575" s="41">
        <f t="shared" si="68"/>
        <v>275</v>
      </c>
      <c r="M575" s="40">
        <v>760</v>
      </c>
      <c r="N575" s="28">
        <f t="shared" si="69"/>
        <v>1772.5000000000002</v>
      </c>
      <c r="O575" s="28"/>
      <c r="P575" s="28">
        <f t="shared" si="71"/>
        <v>1477.5</v>
      </c>
      <c r="Q575" s="28">
        <f t="shared" si="72"/>
        <v>1502.5</v>
      </c>
      <c r="R575" s="28">
        <f t="shared" si="73"/>
        <v>3822.5</v>
      </c>
      <c r="S575" s="28">
        <f t="shared" si="70"/>
        <v>23497.5</v>
      </c>
      <c r="T575" s="42" t="s">
        <v>45</v>
      </c>
    </row>
    <row r="576" spans="1:20" s="12" customFormat="1" x14ac:dyDescent="0.25">
      <c r="A576" s="65">
        <v>571</v>
      </c>
      <c r="B576" s="25" t="s">
        <v>711</v>
      </c>
      <c r="C576" s="97" t="s">
        <v>931</v>
      </c>
      <c r="D576" s="25" t="s">
        <v>275</v>
      </c>
      <c r="E576" s="25" t="s">
        <v>37</v>
      </c>
      <c r="F576" s="26" t="s">
        <v>940</v>
      </c>
      <c r="G576" s="27">
        <v>25000</v>
      </c>
      <c r="H576" s="25">
        <v>0</v>
      </c>
      <c r="I576" s="28">
        <v>25</v>
      </c>
      <c r="J576" s="79">
        <v>717.5</v>
      </c>
      <c r="K576" s="81">
        <f t="shared" si="67"/>
        <v>1774.9999999999998</v>
      </c>
      <c r="L576" s="41">
        <f t="shared" si="68"/>
        <v>275</v>
      </c>
      <c r="M576" s="40">
        <v>760</v>
      </c>
      <c r="N576" s="28">
        <f t="shared" si="69"/>
        <v>1772.5000000000002</v>
      </c>
      <c r="O576" s="28"/>
      <c r="P576" s="28">
        <f t="shared" si="71"/>
        <v>1477.5</v>
      </c>
      <c r="Q576" s="28">
        <f t="shared" si="72"/>
        <v>1502.5</v>
      </c>
      <c r="R576" s="28">
        <f t="shared" si="73"/>
        <v>3822.5</v>
      </c>
      <c r="S576" s="28">
        <f t="shared" si="70"/>
        <v>23497.5</v>
      </c>
      <c r="T576" s="42" t="s">
        <v>45</v>
      </c>
    </row>
    <row r="577" spans="1:20" s="12" customFormat="1" x14ac:dyDescent="0.25">
      <c r="A577" s="65">
        <v>572</v>
      </c>
      <c r="B577" s="25" t="s">
        <v>712</v>
      </c>
      <c r="C577" s="97" t="s">
        <v>931</v>
      </c>
      <c r="D577" s="25" t="s">
        <v>275</v>
      </c>
      <c r="E577" s="25" t="s">
        <v>37</v>
      </c>
      <c r="F577" s="26" t="s">
        <v>939</v>
      </c>
      <c r="G577" s="27">
        <v>25000</v>
      </c>
      <c r="H577" s="25">
        <v>0</v>
      </c>
      <c r="I577" s="28">
        <v>25</v>
      </c>
      <c r="J577" s="79">
        <v>717.5</v>
      </c>
      <c r="K577" s="81">
        <f t="shared" si="67"/>
        <v>1774.9999999999998</v>
      </c>
      <c r="L577" s="41">
        <f t="shared" si="68"/>
        <v>275</v>
      </c>
      <c r="M577" s="40">
        <v>760</v>
      </c>
      <c r="N577" s="28">
        <f t="shared" si="69"/>
        <v>1772.5000000000002</v>
      </c>
      <c r="O577" s="28"/>
      <c r="P577" s="28">
        <f t="shared" si="71"/>
        <v>1477.5</v>
      </c>
      <c r="Q577" s="28">
        <f t="shared" si="72"/>
        <v>1502.5</v>
      </c>
      <c r="R577" s="28">
        <f t="shared" si="73"/>
        <v>3822.5</v>
      </c>
      <c r="S577" s="28">
        <f t="shared" si="70"/>
        <v>23497.5</v>
      </c>
      <c r="T577" s="42" t="s">
        <v>45</v>
      </c>
    </row>
    <row r="578" spans="1:20" s="12" customFormat="1" x14ac:dyDescent="0.25">
      <c r="A578" s="65">
        <v>573</v>
      </c>
      <c r="B578" s="25" t="s">
        <v>726</v>
      </c>
      <c r="C578" s="97" t="s">
        <v>932</v>
      </c>
      <c r="D578" s="25" t="s">
        <v>275</v>
      </c>
      <c r="E578" s="25" t="s">
        <v>37</v>
      </c>
      <c r="F578" s="26" t="s">
        <v>939</v>
      </c>
      <c r="G578" s="27">
        <v>25000</v>
      </c>
      <c r="H578" s="25">
        <v>0</v>
      </c>
      <c r="I578" s="28">
        <v>25</v>
      </c>
      <c r="J578" s="79">
        <v>717.5</v>
      </c>
      <c r="K578" s="81">
        <f t="shared" si="67"/>
        <v>1774.9999999999998</v>
      </c>
      <c r="L578" s="41">
        <f t="shared" si="68"/>
        <v>275</v>
      </c>
      <c r="M578" s="40">
        <v>760</v>
      </c>
      <c r="N578" s="28">
        <f t="shared" si="69"/>
        <v>1772.5000000000002</v>
      </c>
      <c r="O578" s="28"/>
      <c r="P578" s="28">
        <f t="shared" si="71"/>
        <v>1477.5</v>
      </c>
      <c r="Q578" s="28">
        <f t="shared" si="72"/>
        <v>1502.5</v>
      </c>
      <c r="R578" s="28">
        <f t="shared" si="73"/>
        <v>3822.5</v>
      </c>
      <c r="S578" s="28">
        <f t="shared" si="70"/>
        <v>23497.5</v>
      </c>
      <c r="T578" s="42" t="s">
        <v>45</v>
      </c>
    </row>
    <row r="579" spans="1:20" s="12" customFormat="1" x14ac:dyDescent="0.25">
      <c r="A579" s="65">
        <v>574</v>
      </c>
      <c r="B579" s="25" t="s">
        <v>829</v>
      </c>
      <c r="C579" s="97" t="s">
        <v>931</v>
      </c>
      <c r="D579" s="25" t="s">
        <v>275</v>
      </c>
      <c r="E579" s="25" t="s">
        <v>37</v>
      </c>
      <c r="F579" s="26" t="s">
        <v>939</v>
      </c>
      <c r="G579" s="27">
        <v>25000</v>
      </c>
      <c r="H579" s="25">
        <v>0</v>
      </c>
      <c r="I579" s="28">
        <v>25</v>
      </c>
      <c r="J579" s="79">
        <v>717.5</v>
      </c>
      <c r="K579" s="81">
        <f t="shared" si="67"/>
        <v>1774.9999999999998</v>
      </c>
      <c r="L579" s="41">
        <f t="shared" si="68"/>
        <v>275</v>
      </c>
      <c r="M579" s="40">
        <v>760</v>
      </c>
      <c r="N579" s="28">
        <f t="shared" si="69"/>
        <v>1772.5000000000002</v>
      </c>
      <c r="O579" s="28"/>
      <c r="P579" s="28">
        <f t="shared" si="71"/>
        <v>1477.5</v>
      </c>
      <c r="Q579" s="28">
        <f t="shared" si="72"/>
        <v>1502.5</v>
      </c>
      <c r="R579" s="28">
        <f t="shared" si="73"/>
        <v>3822.5</v>
      </c>
      <c r="S579" s="28">
        <f t="shared" si="70"/>
        <v>23497.5</v>
      </c>
      <c r="T579" s="42" t="s">
        <v>45</v>
      </c>
    </row>
    <row r="580" spans="1:20" s="12" customFormat="1" x14ac:dyDescent="0.25">
      <c r="A580" s="65">
        <v>575</v>
      </c>
      <c r="B580" s="25" t="s">
        <v>727</v>
      </c>
      <c r="C580" s="97" t="s">
        <v>931</v>
      </c>
      <c r="D580" s="25" t="s">
        <v>275</v>
      </c>
      <c r="E580" s="25" t="s">
        <v>70</v>
      </c>
      <c r="F580" s="26" t="s">
        <v>939</v>
      </c>
      <c r="G580" s="27">
        <v>25000</v>
      </c>
      <c r="H580" s="25">
        <v>0</v>
      </c>
      <c r="I580" s="28">
        <v>25</v>
      </c>
      <c r="J580" s="79">
        <v>717.5</v>
      </c>
      <c r="K580" s="81">
        <f t="shared" ref="K580:K643" si="74">+G580*7.1%</f>
        <v>1774.9999999999998</v>
      </c>
      <c r="L580" s="41">
        <f t="shared" ref="L580:L643" si="75">+G580*1.1%</f>
        <v>275</v>
      </c>
      <c r="M580" s="40">
        <v>760</v>
      </c>
      <c r="N580" s="28">
        <f t="shared" ref="N580:N643" si="76">+G580*7.09%</f>
        <v>1772.5000000000002</v>
      </c>
      <c r="O580" s="28"/>
      <c r="P580" s="28">
        <f t="shared" si="71"/>
        <v>1477.5</v>
      </c>
      <c r="Q580" s="28">
        <f t="shared" si="72"/>
        <v>1502.5</v>
      </c>
      <c r="R580" s="28">
        <f t="shared" si="73"/>
        <v>3822.5</v>
      </c>
      <c r="S580" s="28">
        <f t="shared" ref="S580:S643" si="77">+G580-Q580</f>
        <v>23497.5</v>
      </c>
      <c r="T580" s="42" t="s">
        <v>45</v>
      </c>
    </row>
    <row r="581" spans="1:20" s="12" customFormat="1" x14ac:dyDescent="0.25">
      <c r="A581" s="65">
        <v>576</v>
      </c>
      <c r="B581" s="25" t="s">
        <v>728</v>
      </c>
      <c r="C581" s="97" t="s">
        <v>932</v>
      </c>
      <c r="D581" s="25" t="s">
        <v>275</v>
      </c>
      <c r="E581" s="25" t="s">
        <v>70</v>
      </c>
      <c r="F581" s="26" t="s">
        <v>939</v>
      </c>
      <c r="G581" s="27">
        <v>25000</v>
      </c>
      <c r="H581" s="25">
        <v>0</v>
      </c>
      <c r="I581" s="28">
        <v>25</v>
      </c>
      <c r="J581" s="79">
        <v>717.5</v>
      </c>
      <c r="K581" s="81">
        <f t="shared" si="74"/>
        <v>1774.9999999999998</v>
      </c>
      <c r="L581" s="41">
        <f t="shared" si="75"/>
        <v>275</v>
      </c>
      <c r="M581" s="40">
        <v>760</v>
      </c>
      <c r="N581" s="28">
        <f t="shared" si="76"/>
        <v>1772.5000000000002</v>
      </c>
      <c r="O581" s="28"/>
      <c r="P581" s="28">
        <f t="shared" si="71"/>
        <v>1477.5</v>
      </c>
      <c r="Q581" s="28">
        <f t="shared" si="72"/>
        <v>1502.5</v>
      </c>
      <c r="R581" s="28">
        <f t="shared" si="73"/>
        <v>3822.5</v>
      </c>
      <c r="S581" s="28">
        <f t="shared" si="77"/>
        <v>23497.5</v>
      </c>
      <c r="T581" s="42" t="s">
        <v>45</v>
      </c>
    </row>
    <row r="582" spans="1:20" s="12" customFormat="1" x14ac:dyDescent="0.25">
      <c r="A582" s="65">
        <v>577</v>
      </c>
      <c r="B582" s="25" t="s">
        <v>888</v>
      </c>
      <c r="C582" s="97" t="s">
        <v>931</v>
      </c>
      <c r="D582" s="25" t="s">
        <v>275</v>
      </c>
      <c r="E582" s="25" t="s">
        <v>70</v>
      </c>
      <c r="F582" s="26" t="s">
        <v>939</v>
      </c>
      <c r="G582" s="27">
        <v>25000</v>
      </c>
      <c r="H582" s="25">
        <v>0</v>
      </c>
      <c r="I582" s="28">
        <v>25</v>
      </c>
      <c r="J582" s="79">
        <v>717.5</v>
      </c>
      <c r="K582" s="81">
        <f t="shared" si="74"/>
        <v>1774.9999999999998</v>
      </c>
      <c r="L582" s="41">
        <f t="shared" si="75"/>
        <v>275</v>
      </c>
      <c r="M582" s="40">
        <v>760</v>
      </c>
      <c r="N582" s="28">
        <f t="shared" si="76"/>
        <v>1772.5000000000002</v>
      </c>
      <c r="O582" s="28"/>
      <c r="P582" s="28">
        <f t="shared" si="71"/>
        <v>1477.5</v>
      </c>
      <c r="Q582" s="28">
        <f t="shared" si="72"/>
        <v>1502.5</v>
      </c>
      <c r="R582" s="28">
        <f t="shared" si="73"/>
        <v>3822.5</v>
      </c>
      <c r="S582" s="28">
        <f t="shared" si="77"/>
        <v>23497.5</v>
      </c>
      <c r="T582" s="42" t="s">
        <v>45</v>
      </c>
    </row>
    <row r="583" spans="1:20" s="12" customFormat="1" x14ac:dyDescent="0.25">
      <c r="A583" s="65">
        <v>578</v>
      </c>
      <c r="B583" s="25" t="s">
        <v>895</v>
      </c>
      <c r="C583" s="97" t="s">
        <v>931</v>
      </c>
      <c r="D583" s="25" t="s">
        <v>275</v>
      </c>
      <c r="E583" s="25" t="s">
        <v>70</v>
      </c>
      <c r="F583" s="26" t="s">
        <v>939</v>
      </c>
      <c r="G583" s="27">
        <v>25000</v>
      </c>
      <c r="H583" s="25">
        <v>0</v>
      </c>
      <c r="I583" s="28">
        <v>25</v>
      </c>
      <c r="J583" s="79">
        <v>717.5</v>
      </c>
      <c r="K583" s="81">
        <f t="shared" si="74"/>
        <v>1774.9999999999998</v>
      </c>
      <c r="L583" s="41">
        <f t="shared" si="75"/>
        <v>275</v>
      </c>
      <c r="M583" s="40">
        <v>760</v>
      </c>
      <c r="N583" s="28">
        <f t="shared" si="76"/>
        <v>1772.5000000000002</v>
      </c>
      <c r="O583" s="28"/>
      <c r="P583" s="28">
        <f t="shared" si="71"/>
        <v>1477.5</v>
      </c>
      <c r="Q583" s="28">
        <f t="shared" si="72"/>
        <v>1502.5</v>
      </c>
      <c r="R583" s="28">
        <f t="shared" si="73"/>
        <v>3822.5</v>
      </c>
      <c r="S583" s="28">
        <f t="shared" si="77"/>
        <v>23497.5</v>
      </c>
      <c r="T583" s="42" t="s">
        <v>45</v>
      </c>
    </row>
    <row r="584" spans="1:20" s="12" customFormat="1" x14ac:dyDescent="0.25">
      <c r="A584" s="65">
        <v>579</v>
      </c>
      <c r="B584" s="25" t="s">
        <v>903</v>
      </c>
      <c r="C584" s="97" t="s">
        <v>932</v>
      </c>
      <c r="D584" s="25" t="s">
        <v>275</v>
      </c>
      <c r="E584" s="25" t="s">
        <v>42</v>
      </c>
      <c r="F584" s="26" t="s">
        <v>935</v>
      </c>
      <c r="G584" s="27">
        <v>24000</v>
      </c>
      <c r="H584" s="25">
        <v>0</v>
      </c>
      <c r="I584" s="28">
        <v>25</v>
      </c>
      <c r="J584" s="79">
        <v>688.8</v>
      </c>
      <c r="K584" s="81">
        <f t="shared" si="74"/>
        <v>1703.9999999999998</v>
      </c>
      <c r="L584" s="41">
        <f t="shared" si="75"/>
        <v>264</v>
      </c>
      <c r="M584" s="40">
        <v>729.6</v>
      </c>
      <c r="N584" s="28">
        <f t="shared" si="76"/>
        <v>1701.6000000000001</v>
      </c>
      <c r="O584" s="28"/>
      <c r="P584" s="28">
        <f t="shared" ref="P584:P647" si="78">+J584+M584</f>
        <v>1418.4</v>
      </c>
      <c r="Q584" s="28">
        <f t="shared" si="72"/>
        <v>1443.4</v>
      </c>
      <c r="R584" s="28">
        <f t="shared" si="73"/>
        <v>3669.6</v>
      </c>
      <c r="S584" s="28">
        <f t="shared" si="77"/>
        <v>22556.6</v>
      </c>
      <c r="T584" s="42" t="s">
        <v>45</v>
      </c>
    </row>
    <row r="585" spans="1:20" s="12" customFormat="1" x14ac:dyDescent="0.25">
      <c r="A585" s="65">
        <v>580</v>
      </c>
      <c r="B585" s="25" t="s">
        <v>650</v>
      </c>
      <c r="C585" s="97" t="s">
        <v>932</v>
      </c>
      <c r="D585" s="25" t="s">
        <v>672</v>
      </c>
      <c r="E585" s="25" t="s">
        <v>855</v>
      </c>
      <c r="F585" s="26" t="s">
        <v>940</v>
      </c>
      <c r="G585" s="37">
        <v>85000</v>
      </c>
      <c r="H585" s="37">
        <v>8576.99</v>
      </c>
      <c r="I585" s="28">
        <v>25</v>
      </c>
      <c r="J585" s="85">
        <v>2439.5</v>
      </c>
      <c r="K585" s="86">
        <f>+G585*7.1%</f>
        <v>6034.9999999999991</v>
      </c>
      <c r="L585" s="41">
        <f t="shared" si="75"/>
        <v>935.00000000000011</v>
      </c>
      <c r="M585" s="67">
        <v>2584</v>
      </c>
      <c r="N585" s="39">
        <f>+G585*7.09%</f>
        <v>6026.5</v>
      </c>
      <c r="O585" s="39"/>
      <c r="P585" s="39">
        <f>+J585+M585</f>
        <v>5023.5</v>
      </c>
      <c r="Q585" s="28">
        <f>+H585+I585+J585+M585+O585</f>
        <v>13625.49</v>
      </c>
      <c r="R585" s="39">
        <f>+K585+L585+N585</f>
        <v>12996.5</v>
      </c>
      <c r="S585" s="39">
        <f>+G585-Q585</f>
        <v>71374.509999999995</v>
      </c>
      <c r="T585" s="42" t="s">
        <v>45</v>
      </c>
    </row>
    <row r="586" spans="1:20" s="12" customFormat="1" x14ac:dyDescent="0.25">
      <c r="A586" s="65">
        <v>581</v>
      </c>
      <c r="B586" s="25" t="s">
        <v>673</v>
      </c>
      <c r="C586" s="97" t="s">
        <v>931</v>
      </c>
      <c r="D586" s="25" t="s">
        <v>672</v>
      </c>
      <c r="E586" s="25" t="s">
        <v>153</v>
      </c>
      <c r="F586" s="26" t="s">
        <v>940</v>
      </c>
      <c r="G586" s="37">
        <v>70000</v>
      </c>
      <c r="H586" s="37">
        <v>5368.48</v>
      </c>
      <c r="I586" s="28">
        <v>25</v>
      </c>
      <c r="J586" s="85">
        <v>2009</v>
      </c>
      <c r="K586" s="86">
        <f t="shared" si="74"/>
        <v>4970</v>
      </c>
      <c r="L586" s="41">
        <f t="shared" si="75"/>
        <v>770.00000000000011</v>
      </c>
      <c r="M586" s="67">
        <v>2128</v>
      </c>
      <c r="N586" s="39">
        <f t="shared" si="76"/>
        <v>4963</v>
      </c>
      <c r="O586" s="39"/>
      <c r="P586" s="39">
        <f t="shared" si="78"/>
        <v>4137</v>
      </c>
      <c r="Q586" s="28">
        <f t="shared" si="72"/>
        <v>9530.48</v>
      </c>
      <c r="R586" s="39">
        <f t="shared" si="73"/>
        <v>10703</v>
      </c>
      <c r="S586" s="39">
        <f t="shared" si="77"/>
        <v>60469.520000000004</v>
      </c>
      <c r="T586" s="42" t="s">
        <v>45</v>
      </c>
    </row>
    <row r="587" spans="1:20" s="12" customFormat="1" x14ac:dyDescent="0.25">
      <c r="A587" s="65">
        <v>582</v>
      </c>
      <c r="B587" s="25" t="s">
        <v>674</v>
      </c>
      <c r="C587" s="97" t="s">
        <v>931</v>
      </c>
      <c r="D587" s="25" t="s">
        <v>672</v>
      </c>
      <c r="E587" s="25" t="s">
        <v>153</v>
      </c>
      <c r="F587" s="26" t="s">
        <v>940</v>
      </c>
      <c r="G587" s="37">
        <v>70000</v>
      </c>
      <c r="H587" s="37">
        <v>5368.48</v>
      </c>
      <c r="I587" s="28">
        <v>25</v>
      </c>
      <c r="J587" s="85">
        <v>2009</v>
      </c>
      <c r="K587" s="86">
        <f t="shared" si="74"/>
        <v>4970</v>
      </c>
      <c r="L587" s="41">
        <f t="shared" si="75"/>
        <v>770.00000000000011</v>
      </c>
      <c r="M587" s="67">
        <v>2128</v>
      </c>
      <c r="N587" s="39">
        <f t="shared" si="76"/>
        <v>4963</v>
      </c>
      <c r="O587" s="39"/>
      <c r="P587" s="39">
        <f t="shared" si="78"/>
        <v>4137</v>
      </c>
      <c r="Q587" s="28">
        <f t="shared" si="72"/>
        <v>9530.48</v>
      </c>
      <c r="R587" s="39">
        <f t="shared" si="73"/>
        <v>10703</v>
      </c>
      <c r="S587" s="39">
        <f t="shared" si="77"/>
        <v>60469.520000000004</v>
      </c>
      <c r="T587" s="42" t="s">
        <v>45</v>
      </c>
    </row>
    <row r="588" spans="1:20" s="12" customFormat="1" x14ac:dyDescent="0.25">
      <c r="A588" s="65">
        <v>583</v>
      </c>
      <c r="B588" s="25" t="s">
        <v>511</v>
      </c>
      <c r="C588" s="97" t="s">
        <v>931</v>
      </c>
      <c r="D588" s="25" t="s">
        <v>672</v>
      </c>
      <c r="E588" s="25" t="s">
        <v>153</v>
      </c>
      <c r="F588" s="26" t="s">
        <v>940</v>
      </c>
      <c r="G588" s="27">
        <v>70000</v>
      </c>
      <c r="H588" s="27">
        <v>5368.48</v>
      </c>
      <c r="I588" s="28">
        <v>25</v>
      </c>
      <c r="J588" s="79">
        <v>2009</v>
      </c>
      <c r="K588" s="81">
        <f t="shared" si="74"/>
        <v>4970</v>
      </c>
      <c r="L588" s="41">
        <f t="shared" si="75"/>
        <v>770.00000000000011</v>
      </c>
      <c r="M588" s="40">
        <v>2128</v>
      </c>
      <c r="N588" s="28">
        <f t="shared" si="76"/>
        <v>4963</v>
      </c>
      <c r="O588" s="28"/>
      <c r="P588" s="28">
        <f t="shared" si="78"/>
        <v>4137</v>
      </c>
      <c r="Q588" s="28">
        <f t="shared" si="72"/>
        <v>9530.48</v>
      </c>
      <c r="R588" s="28">
        <f t="shared" si="73"/>
        <v>10703</v>
      </c>
      <c r="S588" s="28">
        <f t="shared" si="77"/>
        <v>60469.520000000004</v>
      </c>
      <c r="T588" s="42" t="s">
        <v>45</v>
      </c>
    </row>
    <row r="589" spans="1:20" s="12" customFormat="1" x14ac:dyDescent="0.25">
      <c r="A589" s="65">
        <v>584</v>
      </c>
      <c r="B589" s="25" t="s">
        <v>677</v>
      </c>
      <c r="C589" s="97" t="s">
        <v>932</v>
      </c>
      <c r="D589" s="25" t="s">
        <v>672</v>
      </c>
      <c r="E589" s="25" t="s">
        <v>153</v>
      </c>
      <c r="F589" s="26" t="s">
        <v>940</v>
      </c>
      <c r="G589" s="37">
        <v>70000</v>
      </c>
      <c r="H589" s="37">
        <v>5368.48</v>
      </c>
      <c r="I589" s="28">
        <v>25</v>
      </c>
      <c r="J589" s="85">
        <v>2009</v>
      </c>
      <c r="K589" s="86">
        <f t="shared" si="74"/>
        <v>4970</v>
      </c>
      <c r="L589" s="41">
        <f t="shared" si="75"/>
        <v>770.00000000000011</v>
      </c>
      <c r="M589" s="67">
        <v>2128</v>
      </c>
      <c r="N589" s="39">
        <f t="shared" si="76"/>
        <v>4963</v>
      </c>
      <c r="O589" s="39"/>
      <c r="P589" s="39">
        <f t="shared" si="78"/>
        <v>4137</v>
      </c>
      <c r="Q589" s="28">
        <f t="shared" si="72"/>
        <v>9530.48</v>
      </c>
      <c r="R589" s="39">
        <f t="shared" si="73"/>
        <v>10703</v>
      </c>
      <c r="S589" s="39">
        <f t="shared" si="77"/>
        <v>60469.520000000004</v>
      </c>
      <c r="T589" s="42" t="s">
        <v>45</v>
      </c>
    </row>
    <row r="590" spans="1:20" s="12" customFormat="1" x14ac:dyDescent="0.25">
      <c r="A590" s="65">
        <v>585</v>
      </c>
      <c r="B590" s="25" t="s">
        <v>879</v>
      </c>
      <c r="C590" s="97" t="s">
        <v>932</v>
      </c>
      <c r="D590" s="25" t="s">
        <v>672</v>
      </c>
      <c r="E590" s="25" t="s">
        <v>196</v>
      </c>
      <c r="F590" s="26" t="s">
        <v>939</v>
      </c>
      <c r="G590" s="37">
        <v>25000</v>
      </c>
      <c r="H590" s="38">
        <v>0</v>
      </c>
      <c r="I590" s="28">
        <v>25</v>
      </c>
      <c r="J590" s="85">
        <v>717.5</v>
      </c>
      <c r="K590" s="86">
        <f t="shared" si="74"/>
        <v>1774.9999999999998</v>
      </c>
      <c r="L590" s="41">
        <f t="shared" si="75"/>
        <v>275</v>
      </c>
      <c r="M590" s="43">
        <v>760</v>
      </c>
      <c r="N590" s="39">
        <f t="shared" si="76"/>
        <v>1772.5000000000002</v>
      </c>
      <c r="O590" s="38"/>
      <c r="P590" s="39">
        <f t="shared" si="78"/>
        <v>1477.5</v>
      </c>
      <c r="Q590" s="28">
        <f t="shared" si="72"/>
        <v>1502.5</v>
      </c>
      <c r="R590" s="39">
        <f t="shared" si="73"/>
        <v>3822.5</v>
      </c>
      <c r="S590" s="43">
        <f t="shared" si="77"/>
        <v>23497.5</v>
      </c>
      <c r="T590" s="42" t="s">
        <v>45</v>
      </c>
    </row>
    <row r="591" spans="1:20" s="12" customFormat="1" x14ac:dyDescent="0.25">
      <c r="A591" s="65">
        <v>586</v>
      </c>
      <c r="B591" s="25" t="s">
        <v>675</v>
      </c>
      <c r="C591" s="97" t="s">
        <v>931</v>
      </c>
      <c r="D591" s="25" t="s">
        <v>672</v>
      </c>
      <c r="E591" s="25" t="s">
        <v>109</v>
      </c>
      <c r="F591" s="26" t="s">
        <v>940</v>
      </c>
      <c r="G591" s="37">
        <v>25000</v>
      </c>
      <c r="H591" s="38">
        <v>0</v>
      </c>
      <c r="I591" s="28">
        <v>25</v>
      </c>
      <c r="J591" s="85">
        <v>717.5</v>
      </c>
      <c r="K591" s="86">
        <f t="shared" si="74"/>
        <v>1774.9999999999998</v>
      </c>
      <c r="L591" s="41">
        <f t="shared" si="75"/>
        <v>275</v>
      </c>
      <c r="M591" s="43">
        <v>760</v>
      </c>
      <c r="N591" s="39">
        <f t="shared" si="76"/>
        <v>1772.5000000000002</v>
      </c>
      <c r="O591" s="39"/>
      <c r="P591" s="39">
        <f t="shared" si="78"/>
        <v>1477.5</v>
      </c>
      <c r="Q591" s="28">
        <f t="shared" si="72"/>
        <v>1502.5</v>
      </c>
      <c r="R591" s="39">
        <f t="shared" si="73"/>
        <v>3822.5</v>
      </c>
      <c r="S591" s="39">
        <f t="shared" si="77"/>
        <v>23497.5</v>
      </c>
      <c r="T591" s="42" t="s">
        <v>45</v>
      </c>
    </row>
    <row r="592" spans="1:20" s="12" customFormat="1" x14ac:dyDescent="0.25">
      <c r="A592" s="65">
        <v>587</v>
      </c>
      <c r="B592" s="25" t="s">
        <v>676</v>
      </c>
      <c r="C592" s="97" t="s">
        <v>931</v>
      </c>
      <c r="D592" s="25" t="s">
        <v>672</v>
      </c>
      <c r="E592" s="25" t="s">
        <v>109</v>
      </c>
      <c r="F592" s="26" t="s">
        <v>940</v>
      </c>
      <c r="G592" s="37">
        <v>25000</v>
      </c>
      <c r="H592" s="38">
        <v>0</v>
      </c>
      <c r="I592" s="28">
        <v>25</v>
      </c>
      <c r="J592" s="85">
        <v>717.5</v>
      </c>
      <c r="K592" s="86">
        <f t="shared" si="74"/>
        <v>1774.9999999999998</v>
      </c>
      <c r="L592" s="41">
        <f t="shared" si="75"/>
        <v>275</v>
      </c>
      <c r="M592" s="43">
        <v>760</v>
      </c>
      <c r="N592" s="39">
        <f t="shared" si="76"/>
        <v>1772.5000000000002</v>
      </c>
      <c r="O592" s="39"/>
      <c r="P592" s="39">
        <f t="shared" si="78"/>
        <v>1477.5</v>
      </c>
      <c r="Q592" s="28">
        <f t="shared" si="72"/>
        <v>1502.5</v>
      </c>
      <c r="R592" s="39">
        <f t="shared" si="73"/>
        <v>3822.5</v>
      </c>
      <c r="S592" s="39">
        <f t="shared" si="77"/>
        <v>23497.5</v>
      </c>
      <c r="T592" s="42" t="s">
        <v>45</v>
      </c>
    </row>
    <row r="593" spans="1:20" s="12" customFormat="1" x14ac:dyDescent="0.25">
      <c r="A593" s="65">
        <v>588</v>
      </c>
      <c r="B593" s="25" t="s">
        <v>959</v>
      </c>
      <c r="C593" s="97" t="s">
        <v>931</v>
      </c>
      <c r="D593" s="25" t="s">
        <v>672</v>
      </c>
      <c r="E593" s="25" t="s">
        <v>197</v>
      </c>
      <c r="F593" s="26" t="s">
        <v>935</v>
      </c>
      <c r="G593" s="37">
        <v>16000</v>
      </c>
      <c r="H593" s="25">
        <v>0</v>
      </c>
      <c r="I593" s="28">
        <v>25</v>
      </c>
      <c r="J593" s="85">
        <v>459.2</v>
      </c>
      <c r="K593" s="86">
        <f t="shared" si="74"/>
        <v>1136</v>
      </c>
      <c r="L593" s="41">
        <f t="shared" si="75"/>
        <v>176.00000000000003</v>
      </c>
      <c r="M593" s="43">
        <v>486.4</v>
      </c>
      <c r="N593" s="39">
        <f t="shared" si="76"/>
        <v>1134.4000000000001</v>
      </c>
      <c r="O593" s="39"/>
      <c r="P593" s="39">
        <f t="shared" si="78"/>
        <v>945.59999999999991</v>
      </c>
      <c r="Q593" s="28">
        <f t="shared" si="72"/>
        <v>970.59999999999991</v>
      </c>
      <c r="R593" s="39">
        <f t="shared" si="73"/>
        <v>2446.4</v>
      </c>
      <c r="S593" s="39">
        <f t="shared" si="77"/>
        <v>15029.4</v>
      </c>
      <c r="T593" s="42" t="s">
        <v>45</v>
      </c>
    </row>
    <row r="594" spans="1:20" s="12" customFormat="1" x14ac:dyDescent="0.25">
      <c r="A594" s="65">
        <v>589</v>
      </c>
      <c r="B594" s="25" t="s">
        <v>1127</v>
      </c>
      <c r="C594" s="97" t="s">
        <v>931</v>
      </c>
      <c r="D594" s="25" t="s">
        <v>672</v>
      </c>
      <c r="E594" s="25" t="s">
        <v>109</v>
      </c>
      <c r="F594" s="26" t="s">
        <v>940</v>
      </c>
      <c r="G594" s="37">
        <v>25000</v>
      </c>
      <c r="H594" s="38">
        <v>0</v>
      </c>
      <c r="I594" s="28">
        <v>25</v>
      </c>
      <c r="J594" s="85">
        <v>717.5</v>
      </c>
      <c r="K594" s="86">
        <f t="shared" si="74"/>
        <v>1774.9999999999998</v>
      </c>
      <c r="L594" s="41">
        <f t="shared" si="75"/>
        <v>275</v>
      </c>
      <c r="M594" s="67">
        <v>760</v>
      </c>
      <c r="N594" s="39">
        <f t="shared" si="76"/>
        <v>1772.5000000000002</v>
      </c>
      <c r="O594" s="39"/>
      <c r="P594" s="39">
        <f t="shared" si="78"/>
        <v>1477.5</v>
      </c>
      <c r="Q594" s="28">
        <f t="shared" si="72"/>
        <v>1502.5</v>
      </c>
      <c r="R594" s="39">
        <f t="shared" si="73"/>
        <v>3822.5</v>
      </c>
      <c r="S594" s="39">
        <f t="shared" si="77"/>
        <v>23497.5</v>
      </c>
      <c r="T594" s="42" t="s">
        <v>45</v>
      </c>
    </row>
    <row r="595" spans="1:20" s="12" customFormat="1" x14ac:dyDescent="0.25">
      <c r="A595" s="65">
        <v>590</v>
      </c>
      <c r="B595" s="25" t="s">
        <v>509</v>
      </c>
      <c r="C595" s="97" t="s">
        <v>932</v>
      </c>
      <c r="D595" s="25" t="s">
        <v>679</v>
      </c>
      <c r="E595" s="25" t="s">
        <v>855</v>
      </c>
      <c r="F595" s="26" t="s">
        <v>940</v>
      </c>
      <c r="G595" s="27">
        <v>125000</v>
      </c>
      <c r="H595" s="27">
        <v>17985.990000000002</v>
      </c>
      <c r="I595" s="28">
        <v>25</v>
      </c>
      <c r="J595" s="79">
        <v>3587.5</v>
      </c>
      <c r="K595" s="81">
        <f t="shared" si="74"/>
        <v>8875</v>
      </c>
      <c r="L595" s="41">
        <f t="shared" si="75"/>
        <v>1375.0000000000002</v>
      </c>
      <c r="M595" s="40">
        <v>3800</v>
      </c>
      <c r="N595" s="28">
        <f t="shared" si="76"/>
        <v>8862.5</v>
      </c>
      <c r="O595" s="28"/>
      <c r="P595" s="28">
        <f t="shared" si="78"/>
        <v>7387.5</v>
      </c>
      <c r="Q595" s="28">
        <f t="shared" si="72"/>
        <v>25398.49</v>
      </c>
      <c r="R595" s="28">
        <f t="shared" si="73"/>
        <v>19112.5</v>
      </c>
      <c r="S595" s="28">
        <f t="shared" si="77"/>
        <v>99601.51</v>
      </c>
      <c r="T595" s="42" t="s">
        <v>45</v>
      </c>
    </row>
    <row r="596" spans="1:20" s="12" customFormat="1" x14ac:dyDescent="0.25">
      <c r="A596" s="65">
        <v>591</v>
      </c>
      <c r="B596" s="25" t="s">
        <v>684</v>
      </c>
      <c r="C596" s="97" t="s">
        <v>932</v>
      </c>
      <c r="D596" s="25" t="s">
        <v>679</v>
      </c>
      <c r="E596" s="25" t="s">
        <v>153</v>
      </c>
      <c r="F596" s="26" t="s">
        <v>940</v>
      </c>
      <c r="G596" s="37">
        <v>70000</v>
      </c>
      <c r="H596" s="37">
        <v>5368.48</v>
      </c>
      <c r="I596" s="28">
        <v>25</v>
      </c>
      <c r="J596" s="85">
        <v>2009</v>
      </c>
      <c r="K596" s="86">
        <f t="shared" si="74"/>
        <v>4970</v>
      </c>
      <c r="L596" s="41">
        <f t="shared" si="75"/>
        <v>770.00000000000011</v>
      </c>
      <c r="M596" s="67">
        <v>2128</v>
      </c>
      <c r="N596" s="39">
        <f t="shared" si="76"/>
        <v>4963</v>
      </c>
      <c r="O596" s="39"/>
      <c r="P596" s="39">
        <f t="shared" si="78"/>
        <v>4137</v>
      </c>
      <c r="Q596" s="28">
        <f t="shared" ref="Q596:Q659" si="79">+H596+I596+J596+M596+O596</f>
        <v>9530.48</v>
      </c>
      <c r="R596" s="39">
        <f t="shared" si="73"/>
        <v>10703</v>
      </c>
      <c r="S596" s="39">
        <f t="shared" si="77"/>
        <v>60469.520000000004</v>
      </c>
      <c r="T596" s="42" t="s">
        <v>45</v>
      </c>
    </row>
    <row r="597" spans="1:20" s="12" customFormat="1" x14ac:dyDescent="0.25">
      <c r="A597" s="65">
        <v>592</v>
      </c>
      <c r="B597" s="25" t="s">
        <v>685</v>
      </c>
      <c r="C597" s="97" t="s">
        <v>931</v>
      </c>
      <c r="D597" s="25" t="s">
        <v>679</v>
      </c>
      <c r="E597" s="25" t="s">
        <v>153</v>
      </c>
      <c r="F597" s="26" t="s">
        <v>940</v>
      </c>
      <c r="G597" s="37">
        <v>70000</v>
      </c>
      <c r="H597" s="37">
        <v>5368.48</v>
      </c>
      <c r="I597" s="28">
        <v>25</v>
      </c>
      <c r="J597" s="85">
        <v>2009</v>
      </c>
      <c r="K597" s="86">
        <f t="shared" si="74"/>
        <v>4970</v>
      </c>
      <c r="L597" s="41">
        <f t="shared" si="75"/>
        <v>770.00000000000011</v>
      </c>
      <c r="M597" s="67">
        <v>2128</v>
      </c>
      <c r="N597" s="39">
        <f t="shared" si="76"/>
        <v>4963</v>
      </c>
      <c r="O597" s="39"/>
      <c r="P597" s="39">
        <f t="shared" si="78"/>
        <v>4137</v>
      </c>
      <c r="Q597" s="28">
        <f t="shared" si="79"/>
        <v>9530.48</v>
      </c>
      <c r="R597" s="39">
        <f t="shared" si="73"/>
        <v>10703</v>
      </c>
      <c r="S597" s="39">
        <f t="shared" si="77"/>
        <v>60469.520000000004</v>
      </c>
      <c r="T597" s="42" t="s">
        <v>45</v>
      </c>
    </row>
    <row r="598" spans="1:20" s="12" customFormat="1" x14ac:dyDescent="0.25">
      <c r="A598" s="65">
        <v>593</v>
      </c>
      <c r="B598" s="25" t="s">
        <v>682</v>
      </c>
      <c r="C598" s="97" t="s">
        <v>932</v>
      </c>
      <c r="D598" s="25" t="s">
        <v>679</v>
      </c>
      <c r="E598" s="25" t="s">
        <v>300</v>
      </c>
      <c r="F598" s="26" t="s">
        <v>939</v>
      </c>
      <c r="G598" s="37">
        <v>30000</v>
      </c>
      <c r="H598" s="38">
        <v>0</v>
      </c>
      <c r="I598" s="28">
        <v>25</v>
      </c>
      <c r="J598" s="85">
        <v>861</v>
      </c>
      <c r="K598" s="86">
        <f t="shared" si="74"/>
        <v>2130</v>
      </c>
      <c r="L598" s="41">
        <f t="shared" si="75"/>
        <v>330.00000000000006</v>
      </c>
      <c r="M598" s="67">
        <v>912</v>
      </c>
      <c r="N598" s="39">
        <f t="shared" si="76"/>
        <v>2127</v>
      </c>
      <c r="O598" s="39"/>
      <c r="P598" s="39">
        <f t="shared" si="78"/>
        <v>1773</v>
      </c>
      <c r="Q598" s="28">
        <f t="shared" si="79"/>
        <v>1798</v>
      </c>
      <c r="R598" s="39">
        <f t="shared" ref="R598:R662" si="80">+K598+L598+N598</f>
        <v>4587</v>
      </c>
      <c r="S598" s="39">
        <f t="shared" si="77"/>
        <v>28202</v>
      </c>
      <c r="T598" s="42" t="s">
        <v>45</v>
      </c>
    </row>
    <row r="599" spans="1:20" s="12" customFormat="1" x14ac:dyDescent="0.25">
      <c r="A599" s="65">
        <v>594</v>
      </c>
      <c r="B599" s="25" t="s">
        <v>681</v>
      </c>
      <c r="C599" s="97" t="s">
        <v>931</v>
      </c>
      <c r="D599" s="25" t="s">
        <v>679</v>
      </c>
      <c r="E599" s="25" t="s">
        <v>109</v>
      </c>
      <c r="F599" s="26" t="s">
        <v>940</v>
      </c>
      <c r="G599" s="37">
        <v>25000</v>
      </c>
      <c r="H599" s="38">
        <v>0</v>
      </c>
      <c r="I599" s="28">
        <v>25</v>
      </c>
      <c r="J599" s="85">
        <v>717.5</v>
      </c>
      <c r="K599" s="86">
        <f t="shared" si="74"/>
        <v>1774.9999999999998</v>
      </c>
      <c r="L599" s="41">
        <f t="shared" si="75"/>
        <v>275</v>
      </c>
      <c r="M599" s="67">
        <v>760</v>
      </c>
      <c r="N599" s="39">
        <f t="shared" si="76"/>
        <v>1772.5000000000002</v>
      </c>
      <c r="O599" s="39"/>
      <c r="P599" s="39">
        <f t="shared" si="78"/>
        <v>1477.5</v>
      </c>
      <c r="Q599" s="28">
        <f t="shared" si="79"/>
        <v>1502.5</v>
      </c>
      <c r="R599" s="39">
        <f t="shared" si="80"/>
        <v>3822.5</v>
      </c>
      <c r="S599" s="39">
        <f t="shared" si="77"/>
        <v>23497.5</v>
      </c>
      <c r="T599" s="42" t="s">
        <v>45</v>
      </c>
    </row>
    <row r="600" spans="1:20" s="12" customFormat="1" x14ac:dyDescent="0.25">
      <c r="A600" s="65">
        <v>595</v>
      </c>
      <c r="B600" s="25" t="s">
        <v>1151</v>
      </c>
      <c r="C600" s="97" t="s">
        <v>931</v>
      </c>
      <c r="D600" s="25" t="s">
        <v>679</v>
      </c>
      <c r="E600" s="25" t="s">
        <v>70</v>
      </c>
      <c r="F600" s="26" t="s">
        <v>935</v>
      </c>
      <c r="G600" s="37">
        <v>30000</v>
      </c>
      <c r="H600" s="38">
        <v>0</v>
      </c>
      <c r="I600" s="28">
        <v>25</v>
      </c>
      <c r="J600" s="85">
        <v>861</v>
      </c>
      <c r="K600" s="86">
        <f t="shared" si="74"/>
        <v>2130</v>
      </c>
      <c r="L600" s="41">
        <f t="shared" si="75"/>
        <v>330.00000000000006</v>
      </c>
      <c r="M600" s="67">
        <v>912</v>
      </c>
      <c r="N600" s="39">
        <f t="shared" si="76"/>
        <v>2127</v>
      </c>
      <c r="O600" s="39"/>
      <c r="P600" s="39">
        <f t="shared" si="78"/>
        <v>1773</v>
      </c>
      <c r="Q600" s="28">
        <f t="shared" si="79"/>
        <v>1798</v>
      </c>
      <c r="R600" s="39">
        <f t="shared" si="80"/>
        <v>4587</v>
      </c>
      <c r="S600" s="39">
        <f t="shared" si="77"/>
        <v>28202</v>
      </c>
      <c r="T600" s="42" t="s">
        <v>45</v>
      </c>
    </row>
    <row r="601" spans="1:20" s="12" customFormat="1" x14ac:dyDescent="0.25">
      <c r="A601" s="65">
        <v>596</v>
      </c>
      <c r="B601" s="25" t="s">
        <v>1162</v>
      </c>
      <c r="C601" s="97" t="s">
        <v>932</v>
      </c>
      <c r="D601" s="25" t="s">
        <v>679</v>
      </c>
      <c r="E601" s="25" t="s">
        <v>66</v>
      </c>
      <c r="F601" s="26" t="s">
        <v>935</v>
      </c>
      <c r="G601" s="37">
        <v>18000</v>
      </c>
      <c r="H601" s="25">
        <v>0</v>
      </c>
      <c r="I601" s="28">
        <v>25</v>
      </c>
      <c r="J601" s="85">
        <v>516.6</v>
      </c>
      <c r="K601" s="86">
        <f t="shared" si="74"/>
        <v>1277.9999999999998</v>
      </c>
      <c r="L601" s="41">
        <f t="shared" si="75"/>
        <v>198.00000000000003</v>
      </c>
      <c r="M601" s="67">
        <v>547.20000000000005</v>
      </c>
      <c r="N601" s="39">
        <f t="shared" si="76"/>
        <v>1276.2</v>
      </c>
      <c r="O601" s="39"/>
      <c r="P601" s="39">
        <f t="shared" si="78"/>
        <v>1063.8000000000002</v>
      </c>
      <c r="Q601" s="28">
        <f t="shared" si="79"/>
        <v>1088.8000000000002</v>
      </c>
      <c r="R601" s="39">
        <f t="shared" si="80"/>
        <v>2752.2</v>
      </c>
      <c r="S601" s="39">
        <f t="shared" si="77"/>
        <v>16911.2</v>
      </c>
      <c r="T601" s="42" t="s">
        <v>45</v>
      </c>
    </row>
    <row r="602" spans="1:20" x14ac:dyDescent="0.25">
      <c r="A602" s="65">
        <v>597</v>
      </c>
      <c r="B602" s="35" t="s">
        <v>1111</v>
      </c>
      <c r="C602" s="98" t="s">
        <v>931</v>
      </c>
      <c r="D602" s="25" t="s">
        <v>679</v>
      </c>
      <c r="E602" s="35" t="s">
        <v>197</v>
      </c>
      <c r="F602" s="44" t="s">
        <v>935</v>
      </c>
      <c r="G602" s="46">
        <v>16000</v>
      </c>
      <c r="H602">
        <v>0</v>
      </c>
      <c r="I602" s="36">
        <v>25</v>
      </c>
      <c r="J602" s="85">
        <v>459.2</v>
      </c>
      <c r="K602" s="87">
        <f t="shared" si="74"/>
        <v>1136</v>
      </c>
      <c r="L602" s="41">
        <f t="shared" si="75"/>
        <v>176.00000000000003</v>
      </c>
      <c r="M602" s="70">
        <v>486.4</v>
      </c>
      <c r="N602" s="47">
        <f t="shared" si="76"/>
        <v>1134.4000000000001</v>
      </c>
      <c r="P602" s="47">
        <f t="shared" si="78"/>
        <v>945.59999999999991</v>
      </c>
      <c r="Q602" s="36">
        <f t="shared" si="79"/>
        <v>970.59999999999991</v>
      </c>
      <c r="R602" s="47">
        <f t="shared" si="80"/>
        <v>2446.4</v>
      </c>
      <c r="S602" s="45">
        <f t="shared" si="77"/>
        <v>15029.4</v>
      </c>
      <c r="T602" s="42" t="s">
        <v>45</v>
      </c>
    </row>
    <row r="603" spans="1:20" s="12" customFormat="1" x14ac:dyDescent="0.25">
      <c r="A603" s="65">
        <v>598</v>
      </c>
      <c r="B603" s="25" t="s">
        <v>467</v>
      </c>
      <c r="C603" s="97" t="s">
        <v>932</v>
      </c>
      <c r="D603" s="25" t="s">
        <v>686</v>
      </c>
      <c r="E603" s="25" t="s">
        <v>153</v>
      </c>
      <c r="F603" s="26" t="s">
        <v>940</v>
      </c>
      <c r="G603" s="27">
        <v>85000</v>
      </c>
      <c r="H603" s="27">
        <v>8576.99</v>
      </c>
      <c r="I603" s="28">
        <v>25</v>
      </c>
      <c r="J603" s="79">
        <v>2439.5</v>
      </c>
      <c r="K603" s="81">
        <f t="shared" si="74"/>
        <v>6034.9999999999991</v>
      </c>
      <c r="L603" s="41">
        <f t="shared" si="75"/>
        <v>935.00000000000011</v>
      </c>
      <c r="M603" s="40">
        <v>2584</v>
      </c>
      <c r="N603" s="28">
        <f t="shared" si="76"/>
        <v>6026.5</v>
      </c>
      <c r="O603" s="28"/>
      <c r="P603" s="28">
        <f t="shared" si="78"/>
        <v>5023.5</v>
      </c>
      <c r="Q603" s="28">
        <f t="shared" si="79"/>
        <v>13625.49</v>
      </c>
      <c r="R603" s="28">
        <f t="shared" si="80"/>
        <v>12996.5</v>
      </c>
      <c r="S603" s="28">
        <f t="shared" si="77"/>
        <v>71374.509999999995</v>
      </c>
      <c r="T603" s="42" t="s">
        <v>45</v>
      </c>
    </row>
    <row r="604" spans="1:20" s="12" customFormat="1" x14ac:dyDescent="0.25">
      <c r="A604" s="65">
        <v>599</v>
      </c>
      <c r="B604" s="25" t="s">
        <v>960</v>
      </c>
      <c r="C604" s="97" t="s">
        <v>931</v>
      </c>
      <c r="D604" s="25" t="s">
        <v>686</v>
      </c>
      <c r="E604" s="25" t="s">
        <v>123</v>
      </c>
      <c r="F604" s="26" t="s">
        <v>939</v>
      </c>
      <c r="G604" s="37">
        <v>25000</v>
      </c>
      <c r="H604" s="25">
        <v>0</v>
      </c>
      <c r="I604" s="28">
        <v>25</v>
      </c>
      <c r="J604" s="85">
        <v>717.5</v>
      </c>
      <c r="K604" s="86">
        <f t="shared" si="74"/>
        <v>1774.9999999999998</v>
      </c>
      <c r="L604" s="41">
        <f t="shared" si="75"/>
        <v>275</v>
      </c>
      <c r="M604" s="67">
        <v>760</v>
      </c>
      <c r="N604" s="39">
        <f t="shared" si="76"/>
        <v>1772.5000000000002</v>
      </c>
      <c r="O604" s="39"/>
      <c r="P604" s="39">
        <f t="shared" si="78"/>
        <v>1477.5</v>
      </c>
      <c r="Q604" s="28">
        <f t="shared" si="79"/>
        <v>1502.5</v>
      </c>
      <c r="R604" s="39">
        <f t="shared" si="80"/>
        <v>3822.5</v>
      </c>
      <c r="S604" s="39">
        <f t="shared" si="77"/>
        <v>23497.5</v>
      </c>
      <c r="T604" s="42" t="s">
        <v>45</v>
      </c>
    </row>
    <row r="605" spans="1:20" s="12" customFormat="1" x14ac:dyDescent="0.25">
      <c r="A605" s="65">
        <v>600</v>
      </c>
      <c r="B605" s="25" t="s">
        <v>582</v>
      </c>
      <c r="C605" s="97" t="s">
        <v>932</v>
      </c>
      <c r="D605" s="25" t="s">
        <v>686</v>
      </c>
      <c r="E605" s="25" t="s">
        <v>153</v>
      </c>
      <c r="F605" s="26" t="s">
        <v>940</v>
      </c>
      <c r="G605" s="37">
        <v>70000</v>
      </c>
      <c r="H605" s="37">
        <v>5368.48</v>
      </c>
      <c r="I605" s="28">
        <v>25</v>
      </c>
      <c r="J605" s="85">
        <v>2009</v>
      </c>
      <c r="K605" s="86">
        <f t="shared" si="74"/>
        <v>4970</v>
      </c>
      <c r="L605" s="41">
        <f t="shared" si="75"/>
        <v>770.00000000000011</v>
      </c>
      <c r="M605" s="67">
        <v>2128</v>
      </c>
      <c r="N605" s="39">
        <f t="shared" si="76"/>
        <v>4963</v>
      </c>
      <c r="O605" s="39"/>
      <c r="P605" s="39">
        <f t="shared" si="78"/>
        <v>4137</v>
      </c>
      <c r="Q605" s="28">
        <f t="shared" si="79"/>
        <v>9530.48</v>
      </c>
      <c r="R605" s="39">
        <f t="shared" si="80"/>
        <v>10703</v>
      </c>
      <c r="S605" s="39">
        <f t="shared" si="77"/>
        <v>60469.520000000004</v>
      </c>
      <c r="T605" s="42" t="s">
        <v>45</v>
      </c>
    </row>
    <row r="606" spans="1:20" s="12" customFormat="1" x14ac:dyDescent="0.25">
      <c r="A606" s="65">
        <v>601</v>
      </c>
      <c r="B606" s="25" t="s">
        <v>961</v>
      </c>
      <c r="C606" s="97" t="s">
        <v>932</v>
      </c>
      <c r="D606" s="25" t="s">
        <v>686</v>
      </c>
      <c r="E606" s="25" t="s">
        <v>197</v>
      </c>
      <c r="F606" s="26" t="s">
        <v>935</v>
      </c>
      <c r="G606" s="37">
        <v>16000</v>
      </c>
      <c r="H606" s="25">
        <v>0</v>
      </c>
      <c r="I606" s="28">
        <v>25</v>
      </c>
      <c r="J606" s="85">
        <v>459.2</v>
      </c>
      <c r="K606" s="86">
        <f t="shared" si="74"/>
        <v>1136</v>
      </c>
      <c r="L606" s="41">
        <f t="shared" si="75"/>
        <v>176.00000000000003</v>
      </c>
      <c r="M606" s="67">
        <v>486.4</v>
      </c>
      <c r="N606" s="39">
        <f t="shared" si="76"/>
        <v>1134.4000000000001</v>
      </c>
      <c r="O606" s="39"/>
      <c r="P606" s="39">
        <f t="shared" si="78"/>
        <v>945.59999999999991</v>
      </c>
      <c r="Q606" s="28">
        <f t="shared" si="79"/>
        <v>970.59999999999991</v>
      </c>
      <c r="R606" s="39">
        <f t="shared" si="80"/>
        <v>2446.4</v>
      </c>
      <c r="S606" s="39">
        <f t="shared" si="77"/>
        <v>15029.4</v>
      </c>
      <c r="T606" s="42" t="s">
        <v>45</v>
      </c>
    </row>
    <row r="607" spans="1:20" s="12" customFormat="1" x14ac:dyDescent="0.25">
      <c r="A607" s="65">
        <v>602</v>
      </c>
      <c r="B607" s="25" t="s">
        <v>687</v>
      </c>
      <c r="C607" s="97" t="s">
        <v>931</v>
      </c>
      <c r="D607" s="25" t="s">
        <v>686</v>
      </c>
      <c r="E607" s="25" t="s">
        <v>109</v>
      </c>
      <c r="F607" s="26" t="s">
        <v>940</v>
      </c>
      <c r="G607" s="37">
        <v>25000</v>
      </c>
      <c r="H607" s="38">
        <v>0</v>
      </c>
      <c r="I607" s="28">
        <v>25</v>
      </c>
      <c r="J607" s="85">
        <v>717.5</v>
      </c>
      <c r="K607" s="86">
        <f t="shared" si="74"/>
        <v>1774.9999999999998</v>
      </c>
      <c r="L607" s="41">
        <f t="shared" si="75"/>
        <v>275</v>
      </c>
      <c r="M607" s="67">
        <v>760</v>
      </c>
      <c r="N607" s="39">
        <f t="shared" si="76"/>
        <v>1772.5000000000002</v>
      </c>
      <c r="O607" s="39"/>
      <c r="P607" s="39">
        <f t="shared" si="78"/>
        <v>1477.5</v>
      </c>
      <c r="Q607" s="28">
        <f t="shared" si="79"/>
        <v>1502.5</v>
      </c>
      <c r="R607" s="39">
        <f t="shared" si="80"/>
        <v>3822.5</v>
      </c>
      <c r="S607" s="39">
        <f t="shared" si="77"/>
        <v>23497.5</v>
      </c>
      <c r="T607" s="42" t="s">
        <v>45</v>
      </c>
    </row>
    <row r="608" spans="1:20" s="12" customFormat="1" x14ac:dyDescent="0.25">
      <c r="A608" s="65">
        <v>603</v>
      </c>
      <c r="B608" s="25" t="s">
        <v>883</v>
      </c>
      <c r="C608" s="97" t="s">
        <v>931</v>
      </c>
      <c r="D608" s="25" t="s">
        <v>686</v>
      </c>
      <c r="E608" s="25" t="s">
        <v>70</v>
      </c>
      <c r="F608" s="26" t="s">
        <v>939</v>
      </c>
      <c r="G608" s="37">
        <v>25000</v>
      </c>
      <c r="H608" s="38">
        <v>0</v>
      </c>
      <c r="I608" s="28">
        <v>25</v>
      </c>
      <c r="J608" s="85">
        <v>717.5</v>
      </c>
      <c r="K608" s="86">
        <f t="shared" si="74"/>
        <v>1774.9999999999998</v>
      </c>
      <c r="L608" s="41">
        <f t="shared" si="75"/>
        <v>275</v>
      </c>
      <c r="M608" s="67">
        <v>760</v>
      </c>
      <c r="N608" s="39">
        <f t="shared" si="76"/>
        <v>1772.5000000000002</v>
      </c>
      <c r="O608" s="39"/>
      <c r="P608" s="39">
        <f t="shared" si="78"/>
        <v>1477.5</v>
      </c>
      <c r="Q608" s="28">
        <f t="shared" si="79"/>
        <v>1502.5</v>
      </c>
      <c r="R608" s="39">
        <f t="shared" si="80"/>
        <v>3822.5</v>
      </c>
      <c r="S608" s="39">
        <f t="shared" si="77"/>
        <v>23497.5</v>
      </c>
      <c r="T608" s="42" t="s">
        <v>45</v>
      </c>
    </row>
    <row r="609" spans="1:20" s="12" customFormat="1" x14ac:dyDescent="0.25">
      <c r="A609" s="65">
        <v>604</v>
      </c>
      <c r="B609" s="25" t="s">
        <v>1110</v>
      </c>
      <c r="C609" s="97" t="s">
        <v>932</v>
      </c>
      <c r="D609" s="25" t="s">
        <v>686</v>
      </c>
      <c r="E609" s="25" t="s">
        <v>70</v>
      </c>
      <c r="F609" s="26" t="s">
        <v>935</v>
      </c>
      <c r="G609" s="37">
        <v>25000</v>
      </c>
      <c r="H609" s="38">
        <v>0</v>
      </c>
      <c r="I609" s="28">
        <v>25</v>
      </c>
      <c r="J609" s="85">
        <v>717.5</v>
      </c>
      <c r="K609" s="86">
        <f t="shared" si="74"/>
        <v>1774.9999999999998</v>
      </c>
      <c r="L609" s="41">
        <f t="shared" si="75"/>
        <v>275</v>
      </c>
      <c r="M609" s="67">
        <v>760</v>
      </c>
      <c r="N609" s="39">
        <f t="shared" si="76"/>
        <v>1772.5000000000002</v>
      </c>
      <c r="O609" s="39"/>
      <c r="P609" s="39">
        <f t="shared" si="78"/>
        <v>1477.5</v>
      </c>
      <c r="Q609" s="28">
        <f t="shared" si="79"/>
        <v>1502.5</v>
      </c>
      <c r="R609" s="39">
        <f t="shared" si="80"/>
        <v>3822.5</v>
      </c>
      <c r="S609" s="39">
        <f t="shared" si="77"/>
        <v>23497.5</v>
      </c>
      <c r="T609" s="42" t="s">
        <v>45</v>
      </c>
    </row>
    <row r="610" spans="1:20" s="12" customFormat="1" x14ac:dyDescent="0.25">
      <c r="A610" s="65">
        <v>605</v>
      </c>
      <c r="B610" s="25" t="s">
        <v>688</v>
      </c>
      <c r="C610" s="97" t="s">
        <v>932</v>
      </c>
      <c r="D610" s="25" t="s">
        <v>686</v>
      </c>
      <c r="E610" s="25" t="s">
        <v>66</v>
      </c>
      <c r="F610" s="26" t="s">
        <v>935</v>
      </c>
      <c r="G610" s="37">
        <v>18000</v>
      </c>
      <c r="H610" s="38">
        <v>0</v>
      </c>
      <c r="I610" s="28">
        <v>25</v>
      </c>
      <c r="J610" s="85">
        <v>516.6</v>
      </c>
      <c r="K610" s="86">
        <f t="shared" si="74"/>
        <v>1277.9999999999998</v>
      </c>
      <c r="L610" s="41">
        <f t="shared" si="75"/>
        <v>198.00000000000003</v>
      </c>
      <c r="M610" s="67">
        <v>547.20000000000005</v>
      </c>
      <c r="N610" s="39">
        <f t="shared" si="76"/>
        <v>1276.2</v>
      </c>
      <c r="O610" s="39"/>
      <c r="P610" s="39">
        <f t="shared" si="78"/>
        <v>1063.8000000000002</v>
      </c>
      <c r="Q610" s="28">
        <f t="shared" si="79"/>
        <v>1088.8000000000002</v>
      </c>
      <c r="R610" s="39">
        <f t="shared" si="80"/>
        <v>2752.2</v>
      </c>
      <c r="S610" s="39">
        <f t="shared" si="77"/>
        <v>16911.2</v>
      </c>
      <c r="T610" s="42" t="s">
        <v>45</v>
      </c>
    </row>
    <row r="611" spans="1:20" s="12" customFormat="1" x14ac:dyDescent="0.25">
      <c r="A611" s="65">
        <v>606</v>
      </c>
      <c r="B611" s="25" t="s">
        <v>745</v>
      </c>
      <c r="C611" s="97" t="s">
        <v>931</v>
      </c>
      <c r="D611" s="25" t="s">
        <v>691</v>
      </c>
      <c r="E611" s="25" t="s">
        <v>855</v>
      </c>
      <c r="F611" s="26" t="s">
        <v>940</v>
      </c>
      <c r="G611" s="27">
        <v>85000</v>
      </c>
      <c r="H611" s="27">
        <v>7719.26</v>
      </c>
      <c r="I611" s="28">
        <v>25</v>
      </c>
      <c r="J611" s="79">
        <v>2439.5</v>
      </c>
      <c r="K611" s="81">
        <f t="shared" si="74"/>
        <v>6034.9999999999991</v>
      </c>
      <c r="L611" s="41">
        <f t="shared" si="75"/>
        <v>935.00000000000011</v>
      </c>
      <c r="M611" s="40">
        <v>2584</v>
      </c>
      <c r="N611" s="28">
        <f t="shared" si="76"/>
        <v>6026.5</v>
      </c>
      <c r="O611" s="28"/>
      <c r="P611" s="28">
        <f t="shared" si="78"/>
        <v>5023.5</v>
      </c>
      <c r="Q611" s="28">
        <f t="shared" si="79"/>
        <v>12767.76</v>
      </c>
      <c r="R611" s="28">
        <f t="shared" si="80"/>
        <v>12996.5</v>
      </c>
      <c r="S611" s="28">
        <f t="shared" si="77"/>
        <v>72232.240000000005</v>
      </c>
      <c r="T611" s="42" t="s">
        <v>45</v>
      </c>
    </row>
    <row r="612" spans="1:20" s="12" customFormat="1" x14ac:dyDescent="0.25">
      <c r="A612" s="65">
        <v>607</v>
      </c>
      <c r="B612" s="25" t="s">
        <v>747</v>
      </c>
      <c r="C612" s="97" t="s">
        <v>932</v>
      </c>
      <c r="D612" s="25" t="s">
        <v>691</v>
      </c>
      <c r="E612" s="25" t="s">
        <v>153</v>
      </c>
      <c r="F612" s="26" t="s">
        <v>940</v>
      </c>
      <c r="G612" s="27">
        <v>70000</v>
      </c>
      <c r="H612" s="27">
        <v>5025.38</v>
      </c>
      <c r="I612" s="28">
        <v>25</v>
      </c>
      <c r="J612" s="79">
        <v>2009</v>
      </c>
      <c r="K612" s="81">
        <f t="shared" si="74"/>
        <v>4970</v>
      </c>
      <c r="L612" s="41">
        <f t="shared" si="75"/>
        <v>770.00000000000011</v>
      </c>
      <c r="M612" s="40">
        <v>2128</v>
      </c>
      <c r="N612" s="28">
        <f t="shared" si="76"/>
        <v>4963</v>
      </c>
      <c r="O612" s="28"/>
      <c r="P612" s="28">
        <f t="shared" si="78"/>
        <v>4137</v>
      </c>
      <c r="Q612" s="28">
        <f t="shared" si="79"/>
        <v>9187.380000000001</v>
      </c>
      <c r="R612" s="28">
        <f t="shared" si="80"/>
        <v>10703</v>
      </c>
      <c r="S612" s="28">
        <f t="shared" si="77"/>
        <v>60812.619999999995</v>
      </c>
      <c r="T612" s="42" t="s">
        <v>45</v>
      </c>
    </row>
    <row r="613" spans="1:20" s="12" customFormat="1" x14ac:dyDescent="0.25">
      <c r="A613" s="65">
        <v>608</v>
      </c>
      <c r="B613" s="25" t="s">
        <v>698</v>
      </c>
      <c r="C613" s="97" t="s">
        <v>932</v>
      </c>
      <c r="D613" s="25" t="s">
        <v>691</v>
      </c>
      <c r="E613" s="25" t="s">
        <v>858</v>
      </c>
      <c r="F613" s="26" t="s">
        <v>940</v>
      </c>
      <c r="G613" s="37">
        <v>75000</v>
      </c>
      <c r="H613" s="37">
        <v>6309.38</v>
      </c>
      <c r="I613" s="28">
        <v>25</v>
      </c>
      <c r="J613" s="85">
        <v>2152.5</v>
      </c>
      <c r="K613" s="86">
        <f t="shared" si="74"/>
        <v>5324.9999999999991</v>
      </c>
      <c r="L613" s="41">
        <f t="shared" si="75"/>
        <v>825.00000000000011</v>
      </c>
      <c r="M613" s="67">
        <v>2280</v>
      </c>
      <c r="N613" s="39">
        <f t="shared" si="76"/>
        <v>5317.5</v>
      </c>
      <c r="O613" s="39"/>
      <c r="P613" s="39">
        <f t="shared" si="78"/>
        <v>4432.5</v>
      </c>
      <c r="Q613" s="28">
        <f t="shared" si="79"/>
        <v>10766.880000000001</v>
      </c>
      <c r="R613" s="39">
        <f t="shared" si="80"/>
        <v>11467.5</v>
      </c>
      <c r="S613" s="39">
        <f t="shared" si="77"/>
        <v>64233.119999999995</v>
      </c>
      <c r="T613" s="42" t="s">
        <v>45</v>
      </c>
    </row>
    <row r="614" spans="1:20" s="12" customFormat="1" x14ac:dyDescent="0.25">
      <c r="A614" s="65">
        <v>609</v>
      </c>
      <c r="B614" s="25" t="s">
        <v>702</v>
      </c>
      <c r="C614" s="97" t="s">
        <v>931</v>
      </c>
      <c r="D614" s="25" t="s">
        <v>691</v>
      </c>
      <c r="E614" s="25" t="s">
        <v>153</v>
      </c>
      <c r="F614" s="26" t="s">
        <v>940</v>
      </c>
      <c r="G614" s="37">
        <v>70000</v>
      </c>
      <c r="H614" s="37">
        <v>4682.29</v>
      </c>
      <c r="I614" s="28">
        <v>25</v>
      </c>
      <c r="J614" s="85">
        <v>2009</v>
      </c>
      <c r="K614" s="86">
        <f t="shared" si="74"/>
        <v>4970</v>
      </c>
      <c r="L614" s="41">
        <f t="shared" si="75"/>
        <v>770.00000000000011</v>
      </c>
      <c r="M614" s="67">
        <v>2128</v>
      </c>
      <c r="N614" s="39">
        <f t="shared" si="76"/>
        <v>4963</v>
      </c>
      <c r="O614" s="39"/>
      <c r="P614" s="39">
        <f t="shared" si="78"/>
        <v>4137</v>
      </c>
      <c r="Q614" s="28">
        <f t="shared" si="79"/>
        <v>8844.2900000000009</v>
      </c>
      <c r="R614" s="39">
        <f t="shared" si="80"/>
        <v>10703</v>
      </c>
      <c r="S614" s="39">
        <f t="shared" si="77"/>
        <v>61155.71</v>
      </c>
      <c r="T614" s="42" t="s">
        <v>45</v>
      </c>
    </row>
    <row r="615" spans="1:20" s="12" customFormat="1" x14ac:dyDescent="0.25">
      <c r="A615" s="65">
        <v>610</v>
      </c>
      <c r="B615" s="25" t="s">
        <v>703</v>
      </c>
      <c r="C615" s="97" t="s">
        <v>931</v>
      </c>
      <c r="D615" s="25" t="s">
        <v>691</v>
      </c>
      <c r="E615" s="25" t="s">
        <v>153</v>
      </c>
      <c r="F615" s="26" t="s">
        <v>940</v>
      </c>
      <c r="G615" s="37">
        <v>70000</v>
      </c>
      <c r="H615" s="37">
        <v>5025.38</v>
      </c>
      <c r="I615" s="28">
        <v>25</v>
      </c>
      <c r="J615" s="85">
        <v>2009</v>
      </c>
      <c r="K615" s="86">
        <f t="shared" si="74"/>
        <v>4970</v>
      </c>
      <c r="L615" s="41">
        <f t="shared" si="75"/>
        <v>770.00000000000011</v>
      </c>
      <c r="M615" s="67">
        <v>2128</v>
      </c>
      <c r="N615" s="39">
        <f t="shared" si="76"/>
        <v>4963</v>
      </c>
      <c r="O615" s="39"/>
      <c r="P615" s="39">
        <f t="shared" si="78"/>
        <v>4137</v>
      </c>
      <c r="Q615" s="28">
        <f t="shared" si="79"/>
        <v>9187.380000000001</v>
      </c>
      <c r="R615" s="39">
        <f t="shared" si="80"/>
        <v>10703</v>
      </c>
      <c r="S615" s="39">
        <f t="shared" si="77"/>
        <v>60812.619999999995</v>
      </c>
      <c r="T615" s="42" t="s">
        <v>45</v>
      </c>
    </row>
    <row r="616" spans="1:20" s="12" customFormat="1" x14ac:dyDescent="0.25">
      <c r="A616" s="65">
        <v>611</v>
      </c>
      <c r="B616" s="25" t="s">
        <v>700</v>
      </c>
      <c r="C616" s="97" t="s">
        <v>931</v>
      </c>
      <c r="D616" s="25" t="s">
        <v>691</v>
      </c>
      <c r="E616" s="25" t="s">
        <v>153</v>
      </c>
      <c r="F616" s="26" t="s">
        <v>940</v>
      </c>
      <c r="G616" s="37">
        <v>70000</v>
      </c>
      <c r="H616" s="37">
        <v>5368.48</v>
      </c>
      <c r="I616" s="28">
        <v>25</v>
      </c>
      <c r="J616" s="85">
        <v>2009</v>
      </c>
      <c r="K616" s="86">
        <f t="shared" si="74"/>
        <v>4970</v>
      </c>
      <c r="L616" s="41">
        <f t="shared" si="75"/>
        <v>770.00000000000011</v>
      </c>
      <c r="M616" s="67">
        <v>2128</v>
      </c>
      <c r="N616" s="39">
        <f t="shared" si="76"/>
        <v>4963</v>
      </c>
      <c r="O616" s="39"/>
      <c r="P616" s="39">
        <f t="shared" si="78"/>
        <v>4137</v>
      </c>
      <c r="Q616" s="28">
        <f t="shared" si="79"/>
        <v>9530.48</v>
      </c>
      <c r="R616" s="39">
        <f t="shared" si="80"/>
        <v>10703</v>
      </c>
      <c r="S616" s="39">
        <f t="shared" si="77"/>
        <v>60469.520000000004</v>
      </c>
      <c r="T616" s="42" t="s">
        <v>45</v>
      </c>
    </row>
    <row r="617" spans="1:20" s="12" customFormat="1" x14ac:dyDescent="0.25">
      <c r="A617" s="65">
        <v>612</v>
      </c>
      <c r="B617" s="25" t="s">
        <v>696</v>
      </c>
      <c r="C617" s="97" t="s">
        <v>932</v>
      </c>
      <c r="D617" s="25" t="s">
        <v>691</v>
      </c>
      <c r="E617" s="25" t="s">
        <v>177</v>
      </c>
      <c r="F617" s="26" t="s">
        <v>940</v>
      </c>
      <c r="G617" s="37">
        <v>45000</v>
      </c>
      <c r="H617" s="38">
        <v>891.01</v>
      </c>
      <c r="I617" s="28">
        <v>25</v>
      </c>
      <c r="J617" s="85">
        <v>1291.5</v>
      </c>
      <c r="K617" s="86">
        <f t="shared" si="74"/>
        <v>3194.9999999999995</v>
      </c>
      <c r="L617" s="41">
        <f t="shared" si="75"/>
        <v>495.00000000000006</v>
      </c>
      <c r="M617" s="67">
        <v>1368</v>
      </c>
      <c r="N617" s="39">
        <f t="shared" si="76"/>
        <v>3190.5</v>
      </c>
      <c r="O617" s="39"/>
      <c r="P617" s="39">
        <f t="shared" si="78"/>
        <v>2659.5</v>
      </c>
      <c r="Q617" s="28">
        <f t="shared" si="79"/>
        <v>3575.51</v>
      </c>
      <c r="R617" s="39">
        <f t="shared" si="80"/>
        <v>6880.5</v>
      </c>
      <c r="S617" s="39">
        <f t="shared" si="77"/>
        <v>41424.49</v>
      </c>
      <c r="T617" s="42" t="s">
        <v>45</v>
      </c>
    </row>
    <row r="618" spans="1:20" s="12" customFormat="1" x14ac:dyDescent="0.25">
      <c r="A618" s="65">
        <v>613</v>
      </c>
      <c r="B618" s="25" t="s">
        <v>693</v>
      </c>
      <c r="C618" s="97" t="s">
        <v>931</v>
      </c>
      <c r="D618" s="25" t="s">
        <v>691</v>
      </c>
      <c r="E618" s="25" t="s">
        <v>109</v>
      </c>
      <c r="F618" s="26" t="s">
        <v>940</v>
      </c>
      <c r="G618" s="37">
        <v>25000</v>
      </c>
      <c r="H618" s="38">
        <v>0</v>
      </c>
      <c r="I618" s="28">
        <v>25</v>
      </c>
      <c r="J618" s="85">
        <v>717.5</v>
      </c>
      <c r="K618" s="86">
        <f t="shared" si="74"/>
        <v>1774.9999999999998</v>
      </c>
      <c r="L618" s="41">
        <f t="shared" si="75"/>
        <v>275</v>
      </c>
      <c r="M618" s="67">
        <v>760</v>
      </c>
      <c r="N618" s="39">
        <f t="shared" si="76"/>
        <v>1772.5000000000002</v>
      </c>
      <c r="O618" s="39"/>
      <c r="P618" s="39">
        <f t="shared" si="78"/>
        <v>1477.5</v>
      </c>
      <c r="Q618" s="28">
        <f t="shared" si="79"/>
        <v>1502.5</v>
      </c>
      <c r="R618" s="39">
        <f t="shared" si="80"/>
        <v>3822.5</v>
      </c>
      <c r="S618" s="39">
        <f t="shared" si="77"/>
        <v>23497.5</v>
      </c>
      <c r="T618" s="42" t="s">
        <v>45</v>
      </c>
    </row>
    <row r="619" spans="1:20" s="12" customFormat="1" x14ac:dyDescent="0.25">
      <c r="A619" s="65">
        <v>614</v>
      </c>
      <c r="B619" s="25" t="s">
        <v>694</v>
      </c>
      <c r="C619" s="97" t="s">
        <v>931</v>
      </c>
      <c r="D619" s="25" t="s">
        <v>691</v>
      </c>
      <c r="E619" s="25" t="s">
        <v>123</v>
      </c>
      <c r="F619" s="26" t="s">
        <v>940</v>
      </c>
      <c r="G619" s="37">
        <v>25000</v>
      </c>
      <c r="H619" s="38">
        <v>0</v>
      </c>
      <c r="I619" s="28">
        <v>25</v>
      </c>
      <c r="J619" s="85">
        <v>717.5</v>
      </c>
      <c r="K619" s="86">
        <f t="shared" si="74"/>
        <v>1774.9999999999998</v>
      </c>
      <c r="L619" s="41">
        <f t="shared" si="75"/>
        <v>275</v>
      </c>
      <c r="M619" s="67">
        <v>760</v>
      </c>
      <c r="N619" s="39">
        <f t="shared" si="76"/>
        <v>1772.5000000000002</v>
      </c>
      <c r="O619" s="39"/>
      <c r="P619" s="39">
        <f t="shared" si="78"/>
        <v>1477.5</v>
      </c>
      <c r="Q619" s="28">
        <f t="shared" si="79"/>
        <v>1502.5</v>
      </c>
      <c r="R619" s="39">
        <f t="shared" si="80"/>
        <v>3822.5</v>
      </c>
      <c r="S619" s="39">
        <f t="shared" si="77"/>
        <v>23497.5</v>
      </c>
      <c r="T619" s="42" t="s">
        <v>45</v>
      </c>
    </row>
    <row r="620" spans="1:20" s="12" customFormat="1" x14ac:dyDescent="0.25">
      <c r="A620" s="65">
        <v>615</v>
      </c>
      <c r="B620" s="25" t="s">
        <v>695</v>
      </c>
      <c r="C620" s="97" t="s">
        <v>931</v>
      </c>
      <c r="D620" s="25" t="s">
        <v>691</v>
      </c>
      <c r="E620" s="25" t="s">
        <v>197</v>
      </c>
      <c r="F620" s="26" t="s">
        <v>935</v>
      </c>
      <c r="G620" s="37">
        <v>16000</v>
      </c>
      <c r="H620" s="38">
        <v>0</v>
      </c>
      <c r="I620" s="28">
        <v>25</v>
      </c>
      <c r="J620" s="85">
        <v>459.2</v>
      </c>
      <c r="K620" s="86">
        <f t="shared" si="74"/>
        <v>1136</v>
      </c>
      <c r="L620" s="41">
        <f t="shared" si="75"/>
        <v>176.00000000000003</v>
      </c>
      <c r="M620" s="67">
        <v>486.4</v>
      </c>
      <c r="N620" s="39">
        <f t="shared" si="76"/>
        <v>1134.4000000000001</v>
      </c>
      <c r="O620" s="39"/>
      <c r="P620" s="39">
        <f t="shared" si="78"/>
        <v>945.59999999999991</v>
      </c>
      <c r="Q620" s="28">
        <f t="shared" si="79"/>
        <v>970.59999999999991</v>
      </c>
      <c r="R620" s="39">
        <f t="shared" si="80"/>
        <v>2446.4</v>
      </c>
      <c r="S620" s="39">
        <f t="shared" si="77"/>
        <v>15029.4</v>
      </c>
      <c r="T620" s="42" t="s">
        <v>45</v>
      </c>
    </row>
    <row r="621" spans="1:20" s="12" customFormat="1" x14ac:dyDescent="0.25">
      <c r="A621" s="65">
        <v>616</v>
      </c>
      <c r="B621" s="25" t="s">
        <v>697</v>
      </c>
      <c r="C621" s="97" t="s">
        <v>931</v>
      </c>
      <c r="D621" s="25" t="s">
        <v>691</v>
      </c>
      <c r="E621" s="25" t="s">
        <v>70</v>
      </c>
      <c r="F621" s="26" t="s">
        <v>935</v>
      </c>
      <c r="G621" s="37">
        <v>25000</v>
      </c>
      <c r="H621" s="38">
        <v>0</v>
      </c>
      <c r="I621" s="28">
        <v>25</v>
      </c>
      <c r="J621" s="85">
        <v>717.5</v>
      </c>
      <c r="K621" s="86">
        <f t="shared" si="74"/>
        <v>1774.9999999999998</v>
      </c>
      <c r="L621" s="41">
        <f t="shared" si="75"/>
        <v>275</v>
      </c>
      <c r="M621" s="67">
        <v>760</v>
      </c>
      <c r="N621" s="39">
        <f t="shared" si="76"/>
        <v>1772.5000000000002</v>
      </c>
      <c r="O621" s="39"/>
      <c r="P621" s="39">
        <f t="shared" si="78"/>
        <v>1477.5</v>
      </c>
      <c r="Q621" s="28">
        <f t="shared" si="79"/>
        <v>1502.5</v>
      </c>
      <c r="R621" s="39">
        <f t="shared" si="80"/>
        <v>3822.5</v>
      </c>
      <c r="S621" s="39">
        <f t="shared" si="77"/>
        <v>23497.5</v>
      </c>
      <c r="T621" s="42" t="s">
        <v>45</v>
      </c>
    </row>
    <row r="622" spans="1:20" s="12" customFormat="1" x14ac:dyDescent="0.25">
      <c r="A622" s="65">
        <v>617</v>
      </c>
      <c r="B622" s="25" t="s">
        <v>701</v>
      </c>
      <c r="C622" s="97" t="s">
        <v>931</v>
      </c>
      <c r="D622" s="25" t="s">
        <v>691</v>
      </c>
      <c r="E622" s="25" t="s">
        <v>70</v>
      </c>
      <c r="F622" s="26" t="s">
        <v>935</v>
      </c>
      <c r="G622" s="37">
        <v>25000</v>
      </c>
      <c r="H622" s="38">
        <v>0</v>
      </c>
      <c r="I622" s="28">
        <v>25</v>
      </c>
      <c r="J622" s="85">
        <v>717.5</v>
      </c>
      <c r="K622" s="86">
        <f t="shared" si="74"/>
        <v>1774.9999999999998</v>
      </c>
      <c r="L622" s="41">
        <f t="shared" si="75"/>
        <v>275</v>
      </c>
      <c r="M622" s="67">
        <v>760</v>
      </c>
      <c r="N622" s="39">
        <f t="shared" si="76"/>
        <v>1772.5000000000002</v>
      </c>
      <c r="O622" s="39"/>
      <c r="P622" s="39">
        <f t="shared" si="78"/>
        <v>1477.5</v>
      </c>
      <c r="Q622" s="28">
        <f t="shared" si="79"/>
        <v>1502.5</v>
      </c>
      <c r="R622" s="39">
        <f t="shared" si="80"/>
        <v>3822.5</v>
      </c>
      <c r="S622" s="39">
        <f t="shared" si="77"/>
        <v>23497.5</v>
      </c>
      <c r="T622" s="42" t="s">
        <v>45</v>
      </c>
    </row>
    <row r="623" spans="1:20" s="12" customFormat="1" x14ac:dyDescent="0.25">
      <c r="A623" s="65">
        <v>618</v>
      </c>
      <c r="B623" s="25" t="s">
        <v>885</v>
      </c>
      <c r="C623" s="97" t="s">
        <v>931</v>
      </c>
      <c r="D623" s="25" t="s">
        <v>691</v>
      </c>
      <c r="E623" s="25" t="s">
        <v>70</v>
      </c>
      <c r="F623" s="26" t="s">
        <v>935</v>
      </c>
      <c r="G623" s="37">
        <v>25000</v>
      </c>
      <c r="H623" s="25">
        <v>0</v>
      </c>
      <c r="I623" s="28">
        <v>25</v>
      </c>
      <c r="J623" s="85">
        <v>717.5</v>
      </c>
      <c r="K623" s="86">
        <f t="shared" si="74"/>
        <v>1774.9999999999998</v>
      </c>
      <c r="L623" s="41">
        <f t="shared" si="75"/>
        <v>275</v>
      </c>
      <c r="M623" s="67">
        <v>760</v>
      </c>
      <c r="N623" s="39">
        <f t="shared" si="76"/>
        <v>1772.5000000000002</v>
      </c>
      <c r="O623" s="39"/>
      <c r="P623" s="39">
        <f t="shared" si="78"/>
        <v>1477.5</v>
      </c>
      <c r="Q623" s="28">
        <f t="shared" si="79"/>
        <v>1502.5</v>
      </c>
      <c r="R623" s="39">
        <f t="shared" si="80"/>
        <v>3822.5</v>
      </c>
      <c r="S623" s="39">
        <f t="shared" si="77"/>
        <v>23497.5</v>
      </c>
      <c r="T623" s="42" t="s">
        <v>45</v>
      </c>
    </row>
    <row r="624" spans="1:20" s="12" customFormat="1" x14ac:dyDescent="0.25">
      <c r="A624" s="65">
        <v>619</v>
      </c>
      <c r="B624" s="25" t="s">
        <v>660</v>
      </c>
      <c r="C624" s="97" t="s">
        <v>931</v>
      </c>
      <c r="D624" s="25" t="s">
        <v>602</v>
      </c>
      <c r="E624" s="25" t="s">
        <v>855</v>
      </c>
      <c r="F624" s="26" t="s">
        <v>940</v>
      </c>
      <c r="G624" s="37">
        <v>85000</v>
      </c>
      <c r="H624" s="37">
        <v>7719.26</v>
      </c>
      <c r="I624" s="28">
        <v>25</v>
      </c>
      <c r="J624" s="85">
        <v>2439.5</v>
      </c>
      <c r="K624" s="86">
        <f t="shared" si="74"/>
        <v>6034.9999999999991</v>
      </c>
      <c r="L624" s="41">
        <f t="shared" si="75"/>
        <v>935.00000000000011</v>
      </c>
      <c r="M624" s="67">
        <v>2584</v>
      </c>
      <c r="N624" s="39">
        <f t="shared" si="76"/>
        <v>6026.5</v>
      </c>
      <c r="O624" s="39"/>
      <c r="P624" s="39">
        <f t="shared" si="78"/>
        <v>5023.5</v>
      </c>
      <c r="Q624" s="28">
        <f t="shared" si="79"/>
        <v>12767.76</v>
      </c>
      <c r="R624" s="39">
        <f t="shared" si="80"/>
        <v>12996.5</v>
      </c>
      <c r="S624" s="39">
        <f t="shared" si="77"/>
        <v>72232.240000000005</v>
      </c>
      <c r="T624" s="42" t="s">
        <v>45</v>
      </c>
    </row>
    <row r="625" spans="1:20" s="12" customFormat="1" x14ac:dyDescent="0.25">
      <c r="A625" s="65">
        <v>620</v>
      </c>
      <c r="B625" s="25" t="s">
        <v>604</v>
      </c>
      <c r="C625" s="97" t="s">
        <v>932</v>
      </c>
      <c r="D625" s="25" t="s">
        <v>602</v>
      </c>
      <c r="E625" s="25" t="s">
        <v>153</v>
      </c>
      <c r="F625" s="26" t="s">
        <v>940</v>
      </c>
      <c r="G625" s="37">
        <v>70000</v>
      </c>
      <c r="H625" s="37">
        <v>5025.38</v>
      </c>
      <c r="I625" s="28">
        <v>25</v>
      </c>
      <c r="J625" s="85">
        <v>2009</v>
      </c>
      <c r="K625" s="86">
        <f t="shared" si="74"/>
        <v>4970</v>
      </c>
      <c r="L625" s="41">
        <f t="shared" si="75"/>
        <v>770.00000000000011</v>
      </c>
      <c r="M625" s="67">
        <v>2128</v>
      </c>
      <c r="N625" s="39">
        <f t="shared" si="76"/>
        <v>4963</v>
      </c>
      <c r="O625" s="39"/>
      <c r="P625" s="39">
        <f t="shared" si="78"/>
        <v>4137</v>
      </c>
      <c r="Q625" s="28">
        <f t="shared" si="79"/>
        <v>9187.380000000001</v>
      </c>
      <c r="R625" s="39">
        <f t="shared" si="80"/>
        <v>10703</v>
      </c>
      <c r="S625" s="39">
        <f t="shared" si="77"/>
        <v>60812.619999999995</v>
      </c>
      <c r="T625" s="42" t="s">
        <v>45</v>
      </c>
    </row>
    <row r="626" spans="1:20" s="12" customFormat="1" x14ac:dyDescent="0.25">
      <c r="A626" s="65">
        <v>621</v>
      </c>
      <c r="B626" s="25" t="s">
        <v>605</v>
      </c>
      <c r="C626" s="97" t="s">
        <v>932</v>
      </c>
      <c r="D626" s="25" t="s">
        <v>602</v>
      </c>
      <c r="E626" s="25" t="s">
        <v>153</v>
      </c>
      <c r="F626" s="26" t="s">
        <v>940</v>
      </c>
      <c r="G626" s="37">
        <v>70000</v>
      </c>
      <c r="H626" s="37">
        <v>5368.48</v>
      </c>
      <c r="I626" s="28">
        <v>25</v>
      </c>
      <c r="J626" s="85">
        <v>2009</v>
      </c>
      <c r="K626" s="86">
        <f t="shared" si="74"/>
        <v>4970</v>
      </c>
      <c r="L626" s="41">
        <f t="shared" si="75"/>
        <v>770.00000000000011</v>
      </c>
      <c r="M626" s="67">
        <v>2128</v>
      </c>
      <c r="N626" s="39">
        <f t="shared" si="76"/>
        <v>4963</v>
      </c>
      <c r="O626" s="39"/>
      <c r="P626" s="39">
        <f t="shared" si="78"/>
        <v>4137</v>
      </c>
      <c r="Q626" s="28">
        <f t="shared" si="79"/>
        <v>9530.48</v>
      </c>
      <c r="R626" s="39">
        <f t="shared" si="80"/>
        <v>10703</v>
      </c>
      <c r="S626" s="39">
        <f t="shared" si="77"/>
        <v>60469.520000000004</v>
      </c>
      <c r="T626" s="42" t="s">
        <v>45</v>
      </c>
    </row>
    <row r="627" spans="1:20" s="12" customFormat="1" x14ac:dyDescent="0.25">
      <c r="A627" s="65">
        <v>622</v>
      </c>
      <c r="B627" s="25" t="s">
        <v>923</v>
      </c>
      <c r="C627" s="97" t="s">
        <v>931</v>
      </c>
      <c r="D627" s="25" t="s">
        <v>602</v>
      </c>
      <c r="E627" s="25" t="s">
        <v>70</v>
      </c>
      <c r="F627" s="26" t="s">
        <v>939</v>
      </c>
      <c r="G627" s="37">
        <v>25000</v>
      </c>
      <c r="H627" s="38">
        <v>0</v>
      </c>
      <c r="I627" s="28">
        <v>25</v>
      </c>
      <c r="J627" s="85">
        <v>717.5</v>
      </c>
      <c r="K627" s="86">
        <f t="shared" si="74"/>
        <v>1774.9999999999998</v>
      </c>
      <c r="L627" s="41">
        <f t="shared" si="75"/>
        <v>275</v>
      </c>
      <c r="M627" s="67">
        <v>760</v>
      </c>
      <c r="N627" s="39">
        <f t="shared" si="76"/>
        <v>1772.5000000000002</v>
      </c>
      <c r="O627" s="39"/>
      <c r="P627" s="39">
        <f t="shared" si="78"/>
        <v>1477.5</v>
      </c>
      <c r="Q627" s="28">
        <f t="shared" si="79"/>
        <v>1502.5</v>
      </c>
      <c r="R627" s="39">
        <f t="shared" si="80"/>
        <v>3822.5</v>
      </c>
      <c r="S627" s="39">
        <f t="shared" si="77"/>
        <v>23497.5</v>
      </c>
      <c r="T627" s="42" t="s">
        <v>45</v>
      </c>
    </row>
    <row r="628" spans="1:20" s="12" customFormat="1" x14ac:dyDescent="0.25">
      <c r="A628" s="65">
        <v>623</v>
      </c>
      <c r="B628" s="25" t="s">
        <v>629</v>
      </c>
      <c r="C628" s="97" t="s">
        <v>932</v>
      </c>
      <c r="D628" s="25" t="s">
        <v>659</v>
      </c>
      <c r="E628" s="25" t="s">
        <v>855</v>
      </c>
      <c r="F628" s="26" t="s">
        <v>940</v>
      </c>
      <c r="G628" s="27">
        <v>85000</v>
      </c>
      <c r="H628" s="27">
        <v>8576.99</v>
      </c>
      <c r="I628" s="28">
        <v>25</v>
      </c>
      <c r="J628" s="79">
        <v>2439.5</v>
      </c>
      <c r="K628" s="81">
        <f t="shared" si="74"/>
        <v>6034.9999999999991</v>
      </c>
      <c r="L628" s="41">
        <f t="shared" si="75"/>
        <v>935.00000000000011</v>
      </c>
      <c r="M628" s="40">
        <v>2584</v>
      </c>
      <c r="N628" s="28">
        <f t="shared" si="76"/>
        <v>6026.5</v>
      </c>
      <c r="O628" s="28"/>
      <c r="P628" s="28">
        <f t="shared" si="78"/>
        <v>5023.5</v>
      </c>
      <c r="Q628" s="28">
        <f t="shared" si="79"/>
        <v>13625.49</v>
      </c>
      <c r="R628" s="28">
        <f t="shared" si="80"/>
        <v>12996.5</v>
      </c>
      <c r="S628" s="28">
        <f t="shared" si="77"/>
        <v>71374.509999999995</v>
      </c>
      <c r="T628" s="42" t="s">
        <v>45</v>
      </c>
    </row>
    <row r="629" spans="1:20" s="12" customFormat="1" x14ac:dyDescent="0.25">
      <c r="A629" s="65">
        <v>624</v>
      </c>
      <c r="B629" s="25" t="s">
        <v>661</v>
      </c>
      <c r="C629" s="97" t="s">
        <v>931</v>
      </c>
      <c r="D629" s="25" t="s">
        <v>659</v>
      </c>
      <c r="E629" s="25" t="s">
        <v>153</v>
      </c>
      <c r="F629" s="26" t="s">
        <v>940</v>
      </c>
      <c r="G629" s="37">
        <v>70000</v>
      </c>
      <c r="H629" s="37">
        <v>5368.48</v>
      </c>
      <c r="I629" s="28">
        <v>25</v>
      </c>
      <c r="J629" s="85">
        <v>2009</v>
      </c>
      <c r="K629" s="86">
        <f t="shared" si="74"/>
        <v>4970</v>
      </c>
      <c r="L629" s="41">
        <f t="shared" si="75"/>
        <v>770.00000000000011</v>
      </c>
      <c r="M629" s="67">
        <v>2128</v>
      </c>
      <c r="N629" s="39">
        <f t="shared" si="76"/>
        <v>4963</v>
      </c>
      <c r="O629" s="39"/>
      <c r="P629" s="39">
        <f t="shared" si="78"/>
        <v>4137</v>
      </c>
      <c r="Q629" s="28">
        <f t="shared" si="79"/>
        <v>9530.48</v>
      </c>
      <c r="R629" s="39">
        <f t="shared" si="80"/>
        <v>10703</v>
      </c>
      <c r="S629" s="39">
        <f t="shared" si="77"/>
        <v>60469.520000000004</v>
      </c>
      <c r="T629" s="42" t="s">
        <v>45</v>
      </c>
    </row>
    <row r="630" spans="1:20" s="12" customFormat="1" x14ac:dyDescent="0.25">
      <c r="A630" s="65">
        <v>625</v>
      </c>
      <c r="B630" s="25" t="s">
        <v>665</v>
      </c>
      <c r="C630" s="97" t="s">
        <v>931</v>
      </c>
      <c r="D630" s="25" t="s">
        <v>659</v>
      </c>
      <c r="E630" s="25" t="s">
        <v>153</v>
      </c>
      <c r="F630" s="26" t="s">
        <v>940</v>
      </c>
      <c r="G630" s="37">
        <v>70000</v>
      </c>
      <c r="H630" s="37">
        <v>5368.48</v>
      </c>
      <c r="I630" s="28">
        <v>25</v>
      </c>
      <c r="J630" s="85">
        <v>2009</v>
      </c>
      <c r="K630" s="86">
        <f t="shared" si="74"/>
        <v>4970</v>
      </c>
      <c r="L630" s="41">
        <f t="shared" si="75"/>
        <v>770.00000000000011</v>
      </c>
      <c r="M630" s="67">
        <v>2128</v>
      </c>
      <c r="N630" s="39">
        <f t="shared" si="76"/>
        <v>4963</v>
      </c>
      <c r="O630" s="39"/>
      <c r="P630" s="39">
        <f t="shared" si="78"/>
        <v>4137</v>
      </c>
      <c r="Q630" s="28">
        <f t="shared" si="79"/>
        <v>9530.48</v>
      </c>
      <c r="R630" s="39">
        <f t="shared" si="80"/>
        <v>10703</v>
      </c>
      <c r="S630" s="39">
        <f t="shared" si="77"/>
        <v>60469.520000000004</v>
      </c>
      <c r="T630" s="42" t="s">
        <v>45</v>
      </c>
    </row>
    <row r="631" spans="1:20" s="12" customFormat="1" x14ac:dyDescent="0.25">
      <c r="A631" s="65">
        <v>626</v>
      </c>
      <c r="B631" s="25" t="s">
        <v>667</v>
      </c>
      <c r="C631" s="97" t="s">
        <v>932</v>
      </c>
      <c r="D631" s="25" t="s">
        <v>659</v>
      </c>
      <c r="E631" s="25" t="s">
        <v>153</v>
      </c>
      <c r="F631" s="26" t="s">
        <v>940</v>
      </c>
      <c r="G631" s="37">
        <v>70000</v>
      </c>
      <c r="H631" s="37">
        <v>5368.48</v>
      </c>
      <c r="I631" s="28">
        <v>25</v>
      </c>
      <c r="J631" s="85">
        <v>2009</v>
      </c>
      <c r="K631" s="86">
        <f t="shared" si="74"/>
        <v>4970</v>
      </c>
      <c r="L631" s="41">
        <f t="shared" si="75"/>
        <v>770.00000000000011</v>
      </c>
      <c r="M631" s="67">
        <v>2128</v>
      </c>
      <c r="N631" s="39">
        <f t="shared" si="76"/>
        <v>4963</v>
      </c>
      <c r="O631" s="39"/>
      <c r="P631" s="39">
        <f t="shared" si="78"/>
        <v>4137</v>
      </c>
      <c r="Q631" s="28">
        <f t="shared" si="79"/>
        <v>9530.48</v>
      </c>
      <c r="R631" s="39">
        <f t="shared" si="80"/>
        <v>10703</v>
      </c>
      <c r="S631" s="39">
        <f t="shared" si="77"/>
        <v>60469.520000000004</v>
      </c>
      <c r="T631" s="42" t="s">
        <v>45</v>
      </c>
    </row>
    <row r="632" spans="1:20" s="12" customFormat="1" x14ac:dyDescent="0.25">
      <c r="A632" s="65">
        <v>627</v>
      </c>
      <c r="B632" s="25" t="s">
        <v>493</v>
      </c>
      <c r="C632" s="97" t="s">
        <v>931</v>
      </c>
      <c r="D632" s="25" t="s">
        <v>659</v>
      </c>
      <c r="E632" s="25" t="s">
        <v>153</v>
      </c>
      <c r="F632" s="26" t="s">
        <v>940</v>
      </c>
      <c r="G632" s="27">
        <v>70000</v>
      </c>
      <c r="H632" s="27">
        <v>5368.48</v>
      </c>
      <c r="I632" s="28">
        <v>25</v>
      </c>
      <c r="J632" s="79">
        <v>2009</v>
      </c>
      <c r="K632" s="81">
        <f t="shared" si="74"/>
        <v>4970</v>
      </c>
      <c r="L632" s="41">
        <f t="shared" si="75"/>
        <v>770.00000000000011</v>
      </c>
      <c r="M632" s="40">
        <v>2128</v>
      </c>
      <c r="N632" s="28">
        <f t="shared" si="76"/>
        <v>4963</v>
      </c>
      <c r="O632" s="28"/>
      <c r="P632" s="28">
        <f t="shared" si="78"/>
        <v>4137</v>
      </c>
      <c r="Q632" s="28">
        <f t="shared" si="79"/>
        <v>9530.48</v>
      </c>
      <c r="R632" s="28">
        <f t="shared" si="80"/>
        <v>10703</v>
      </c>
      <c r="S632" s="28">
        <f t="shared" si="77"/>
        <v>60469.520000000004</v>
      </c>
      <c r="T632" s="42" t="s">
        <v>45</v>
      </c>
    </row>
    <row r="633" spans="1:20" s="12" customFormat="1" x14ac:dyDescent="0.25">
      <c r="A633" s="65">
        <v>628</v>
      </c>
      <c r="B633" s="25" t="s">
        <v>669</v>
      </c>
      <c r="C633" s="97" t="s">
        <v>931</v>
      </c>
      <c r="D633" s="25" t="s">
        <v>659</v>
      </c>
      <c r="E633" s="25" t="s">
        <v>153</v>
      </c>
      <c r="F633" s="26" t="s">
        <v>940</v>
      </c>
      <c r="G633" s="37">
        <v>70000</v>
      </c>
      <c r="H633" s="37">
        <v>5368.48</v>
      </c>
      <c r="I633" s="28">
        <v>25</v>
      </c>
      <c r="J633" s="85">
        <v>2009</v>
      </c>
      <c r="K633" s="86">
        <f t="shared" si="74"/>
        <v>4970</v>
      </c>
      <c r="L633" s="41">
        <f t="shared" si="75"/>
        <v>770.00000000000011</v>
      </c>
      <c r="M633" s="67">
        <v>2128</v>
      </c>
      <c r="N633" s="39">
        <f t="shared" si="76"/>
        <v>4963</v>
      </c>
      <c r="O633" s="39"/>
      <c r="P633" s="39">
        <f t="shared" si="78"/>
        <v>4137</v>
      </c>
      <c r="Q633" s="28">
        <f t="shared" si="79"/>
        <v>9530.48</v>
      </c>
      <c r="R633" s="39">
        <f t="shared" si="80"/>
        <v>10703</v>
      </c>
      <c r="S633" s="39">
        <f t="shared" si="77"/>
        <v>60469.520000000004</v>
      </c>
      <c r="T633" s="42" t="s">
        <v>45</v>
      </c>
    </row>
    <row r="634" spans="1:20" s="12" customFormat="1" x14ac:dyDescent="0.25">
      <c r="A634" s="65">
        <v>629</v>
      </c>
      <c r="B634" s="25" t="s">
        <v>671</v>
      </c>
      <c r="C634" s="97" t="s">
        <v>931</v>
      </c>
      <c r="D634" s="25" t="s">
        <v>659</v>
      </c>
      <c r="E634" s="25" t="s">
        <v>153</v>
      </c>
      <c r="F634" s="26" t="s">
        <v>940</v>
      </c>
      <c r="G634" s="37">
        <v>70000</v>
      </c>
      <c r="H634" s="37">
        <v>5368.48</v>
      </c>
      <c r="I634" s="28">
        <v>25</v>
      </c>
      <c r="J634" s="85">
        <v>2009</v>
      </c>
      <c r="K634" s="86">
        <f t="shared" si="74"/>
        <v>4970</v>
      </c>
      <c r="L634" s="41">
        <f t="shared" si="75"/>
        <v>770.00000000000011</v>
      </c>
      <c r="M634" s="67">
        <v>2128</v>
      </c>
      <c r="N634" s="39">
        <f t="shared" si="76"/>
        <v>4963</v>
      </c>
      <c r="O634" s="39"/>
      <c r="P634" s="39">
        <f t="shared" si="78"/>
        <v>4137</v>
      </c>
      <c r="Q634" s="28">
        <f t="shared" si="79"/>
        <v>9530.48</v>
      </c>
      <c r="R634" s="39">
        <f t="shared" si="80"/>
        <v>10703</v>
      </c>
      <c r="S634" s="39">
        <f t="shared" si="77"/>
        <v>60469.520000000004</v>
      </c>
      <c r="T634" s="42" t="s">
        <v>45</v>
      </c>
    </row>
    <row r="635" spans="1:20" s="12" customFormat="1" x14ac:dyDescent="0.25">
      <c r="A635" s="65">
        <v>630</v>
      </c>
      <c r="B635" s="25" t="s">
        <v>670</v>
      </c>
      <c r="C635" s="97" t="s">
        <v>932</v>
      </c>
      <c r="D635" s="25" t="s">
        <v>659</v>
      </c>
      <c r="E635" s="25" t="s">
        <v>177</v>
      </c>
      <c r="F635" s="26" t="s">
        <v>940</v>
      </c>
      <c r="G635" s="37">
        <v>45000</v>
      </c>
      <c r="H635" s="85">
        <v>1148.33</v>
      </c>
      <c r="I635" s="28">
        <v>25</v>
      </c>
      <c r="J635" s="85">
        <v>1291.5</v>
      </c>
      <c r="K635" s="86">
        <f t="shared" si="74"/>
        <v>3194.9999999999995</v>
      </c>
      <c r="L635" s="41">
        <f t="shared" si="75"/>
        <v>495.00000000000006</v>
      </c>
      <c r="M635" s="67">
        <v>1368</v>
      </c>
      <c r="N635" s="39">
        <f t="shared" si="76"/>
        <v>3190.5</v>
      </c>
      <c r="O635" s="39"/>
      <c r="P635" s="39">
        <f t="shared" si="78"/>
        <v>2659.5</v>
      </c>
      <c r="Q635" s="28">
        <f t="shared" si="79"/>
        <v>3832.83</v>
      </c>
      <c r="R635" s="39">
        <f t="shared" si="80"/>
        <v>6880.5</v>
      </c>
      <c r="S635" s="39">
        <f t="shared" si="77"/>
        <v>41167.17</v>
      </c>
      <c r="T635" s="42" t="s">
        <v>45</v>
      </c>
    </row>
    <row r="636" spans="1:20" s="12" customFormat="1" x14ac:dyDescent="0.25">
      <c r="A636" s="65">
        <v>631</v>
      </c>
      <c r="B636" s="25" t="s">
        <v>662</v>
      </c>
      <c r="C636" s="97" t="s">
        <v>931</v>
      </c>
      <c r="D636" s="25" t="s">
        <v>659</v>
      </c>
      <c r="E636" s="25" t="s">
        <v>109</v>
      </c>
      <c r="F636" s="26" t="s">
        <v>940</v>
      </c>
      <c r="G636" s="37">
        <v>25000</v>
      </c>
      <c r="H636" s="38">
        <v>0</v>
      </c>
      <c r="I636" s="28">
        <v>25</v>
      </c>
      <c r="J636" s="85">
        <v>717.5</v>
      </c>
      <c r="K636" s="86">
        <f t="shared" si="74"/>
        <v>1774.9999999999998</v>
      </c>
      <c r="L636" s="41">
        <f t="shared" si="75"/>
        <v>275</v>
      </c>
      <c r="M636" s="67">
        <v>760</v>
      </c>
      <c r="N636" s="39">
        <f t="shared" si="76"/>
        <v>1772.5000000000002</v>
      </c>
      <c r="O636" s="39"/>
      <c r="P636" s="39">
        <f t="shared" si="78"/>
        <v>1477.5</v>
      </c>
      <c r="Q636" s="28">
        <f t="shared" si="79"/>
        <v>1502.5</v>
      </c>
      <c r="R636" s="39">
        <f t="shared" si="80"/>
        <v>3822.5</v>
      </c>
      <c r="S636" s="39">
        <f t="shared" si="77"/>
        <v>23497.5</v>
      </c>
      <c r="T636" s="42" t="s">
        <v>45</v>
      </c>
    </row>
    <row r="637" spans="1:20" s="12" customFormat="1" x14ac:dyDescent="0.25">
      <c r="A637" s="65">
        <v>632</v>
      </c>
      <c r="B637" s="25" t="s">
        <v>663</v>
      </c>
      <c r="C637" s="97" t="s">
        <v>931</v>
      </c>
      <c r="D637" s="25" t="s">
        <v>659</v>
      </c>
      <c r="E637" s="25" t="s">
        <v>109</v>
      </c>
      <c r="F637" s="26" t="s">
        <v>940</v>
      </c>
      <c r="G637" s="37">
        <v>25000</v>
      </c>
      <c r="H637" s="38">
        <v>0</v>
      </c>
      <c r="I637" s="28">
        <v>25</v>
      </c>
      <c r="J637" s="85">
        <v>717.5</v>
      </c>
      <c r="K637" s="86">
        <f t="shared" si="74"/>
        <v>1774.9999999999998</v>
      </c>
      <c r="L637" s="41">
        <f t="shared" si="75"/>
        <v>275</v>
      </c>
      <c r="M637" s="67">
        <v>760</v>
      </c>
      <c r="N637" s="39">
        <f t="shared" si="76"/>
        <v>1772.5000000000002</v>
      </c>
      <c r="O637" s="39"/>
      <c r="P637" s="39">
        <f t="shared" si="78"/>
        <v>1477.5</v>
      </c>
      <c r="Q637" s="28">
        <f t="shared" si="79"/>
        <v>1502.5</v>
      </c>
      <c r="R637" s="39">
        <f t="shared" si="80"/>
        <v>3822.5</v>
      </c>
      <c r="S637" s="39">
        <f t="shared" si="77"/>
        <v>23497.5</v>
      </c>
      <c r="T637" s="42" t="s">
        <v>45</v>
      </c>
    </row>
    <row r="638" spans="1:20" s="12" customFormat="1" x14ac:dyDescent="0.25">
      <c r="A638" s="65">
        <v>633</v>
      </c>
      <c r="B638" s="25" t="s">
        <v>666</v>
      </c>
      <c r="C638" s="97" t="s">
        <v>932</v>
      </c>
      <c r="D638" s="25" t="s">
        <v>659</v>
      </c>
      <c r="E638" s="25" t="s">
        <v>71</v>
      </c>
      <c r="F638" s="26" t="s">
        <v>935</v>
      </c>
      <c r="G638" s="37">
        <v>18000</v>
      </c>
      <c r="H638" s="38">
        <v>0</v>
      </c>
      <c r="I638" s="28">
        <v>25</v>
      </c>
      <c r="J638" s="85">
        <v>516.6</v>
      </c>
      <c r="K638" s="86">
        <f t="shared" si="74"/>
        <v>1277.9999999999998</v>
      </c>
      <c r="L638" s="41">
        <f t="shared" si="75"/>
        <v>198.00000000000003</v>
      </c>
      <c r="M638" s="67">
        <v>547.20000000000005</v>
      </c>
      <c r="N638" s="39">
        <f t="shared" si="76"/>
        <v>1276.2</v>
      </c>
      <c r="O638" s="39"/>
      <c r="P638" s="39">
        <f t="shared" si="78"/>
        <v>1063.8000000000002</v>
      </c>
      <c r="Q638" s="28">
        <f t="shared" si="79"/>
        <v>1088.8000000000002</v>
      </c>
      <c r="R638" s="39">
        <f t="shared" si="80"/>
        <v>2752.2</v>
      </c>
      <c r="S638" s="39">
        <f t="shared" si="77"/>
        <v>16911.2</v>
      </c>
      <c r="T638" s="42" t="s">
        <v>45</v>
      </c>
    </row>
    <row r="639" spans="1:20" s="12" customFormat="1" x14ac:dyDescent="0.25">
      <c r="A639" s="65">
        <v>634</v>
      </c>
      <c r="B639" s="25" t="s">
        <v>958</v>
      </c>
      <c r="C639" s="97" t="s">
        <v>931</v>
      </c>
      <c r="D639" s="25" t="s">
        <v>659</v>
      </c>
      <c r="E639" s="25" t="s">
        <v>197</v>
      </c>
      <c r="F639" s="26" t="s">
        <v>935</v>
      </c>
      <c r="G639" s="37">
        <v>16000</v>
      </c>
      <c r="H639" s="25">
        <v>0</v>
      </c>
      <c r="I639" s="28">
        <v>25</v>
      </c>
      <c r="J639" s="85">
        <v>459.2</v>
      </c>
      <c r="K639" s="86">
        <f t="shared" si="74"/>
        <v>1136</v>
      </c>
      <c r="L639" s="41">
        <f t="shared" si="75"/>
        <v>176.00000000000003</v>
      </c>
      <c r="M639" s="67">
        <v>486.4</v>
      </c>
      <c r="N639" s="39">
        <f t="shared" si="76"/>
        <v>1134.4000000000001</v>
      </c>
      <c r="O639" s="39"/>
      <c r="P639" s="39">
        <f t="shared" si="78"/>
        <v>945.59999999999991</v>
      </c>
      <c r="Q639" s="28">
        <f t="shared" si="79"/>
        <v>970.59999999999991</v>
      </c>
      <c r="R639" s="39">
        <f t="shared" si="80"/>
        <v>2446.4</v>
      </c>
      <c r="S639" s="39">
        <f t="shared" si="77"/>
        <v>15029.4</v>
      </c>
      <c r="T639" s="42" t="s">
        <v>45</v>
      </c>
    </row>
    <row r="640" spans="1:20" s="12" customFormat="1" x14ac:dyDescent="0.25">
      <c r="A640" s="65">
        <v>635</v>
      </c>
      <c r="B640" s="25" t="s">
        <v>534</v>
      </c>
      <c r="C640" s="97" t="s">
        <v>931</v>
      </c>
      <c r="D640" s="25" t="s">
        <v>659</v>
      </c>
      <c r="E640" s="25" t="s">
        <v>858</v>
      </c>
      <c r="F640" s="26" t="s">
        <v>940</v>
      </c>
      <c r="G640" s="27">
        <v>75000</v>
      </c>
      <c r="H640" s="27">
        <v>6309.38</v>
      </c>
      <c r="I640" s="28">
        <v>25</v>
      </c>
      <c r="J640" s="79">
        <v>2152.5</v>
      </c>
      <c r="K640" s="81">
        <f t="shared" si="74"/>
        <v>5324.9999999999991</v>
      </c>
      <c r="L640" s="41">
        <f t="shared" si="75"/>
        <v>825.00000000000011</v>
      </c>
      <c r="M640" s="40">
        <v>2280</v>
      </c>
      <c r="N640" s="28">
        <f t="shared" si="76"/>
        <v>5317.5</v>
      </c>
      <c r="O640" s="28"/>
      <c r="P640" s="28">
        <f t="shared" si="78"/>
        <v>4432.5</v>
      </c>
      <c r="Q640" s="28">
        <f t="shared" si="79"/>
        <v>10766.880000000001</v>
      </c>
      <c r="R640" s="28">
        <f t="shared" si="80"/>
        <v>11467.5</v>
      </c>
      <c r="S640" s="28">
        <f t="shared" si="77"/>
        <v>64233.119999999995</v>
      </c>
      <c r="T640" s="42" t="s">
        <v>45</v>
      </c>
    </row>
    <row r="641" spans="1:20" s="12" customFormat="1" x14ac:dyDescent="0.25">
      <c r="A641" s="65">
        <v>636</v>
      </c>
      <c r="B641" s="25" t="s">
        <v>664</v>
      </c>
      <c r="C641" s="97" t="s">
        <v>931</v>
      </c>
      <c r="D641" s="25" t="s">
        <v>659</v>
      </c>
      <c r="E641" s="25" t="s">
        <v>197</v>
      </c>
      <c r="F641" s="26" t="s">
        <v>935</v>
      </c>
      <c r="G641" s="37">
        <v>16000</v>
      </c>
      <c r="H641" s="38">
        <v>0</v>
      </c>
      <c r="I641" s="28">
        <v>25</v>
      </c>
      <c r="J641" s="85">
        <v>459.2</v>
      </c>
      <c r="K641" s="86">
        <f t="shared" si="74"/>
        <v>1136</v>
      </c>
      <c r="L641" s="41">
        <f t="shared" si="75"/>
        <v>176.00000000000003</v>
      </c>
      <c r="M641" s="67">
        <v>486.4</v>
      </c>
      <c r="N641" s="39">
        <f t="shared" si="76"/>
        <v>1134.4000000000001</v>
      </c>
      <c r="O641" s="39"/>
      <c r="P641" s="39">
        <f t="shared" si="78"/>
        <v>945.59999999999991</v>
      </c>
      <c r="Q641" s="28">
        <f t="shared" si="79"/>
        <v>970.59999999999991</v>
      </c>
      <c r="R641" s="39">
        <f t="shared" si="80"/>
        <v>2446.4</v>
      </c>
      <c r="S641" s="39">
        <f t="shared" si="77"/>
        <v>15029.4</v>
      </c>
      <c r="T641" s="42" t="s">
        <v>45</v>
      </c>
    </row>
    <row r="642" spans="1:20" s="12" customFormat="1" x14ac:dyDescent="0.25">
      <c r="A642" s="65">
        <v>637</v>
      </c>
      <c r="B642" s="25" t="s">
        <v>608</v>
      </c>
      <c r="C642" s="97" t="s">
        <v>931</v>
      </c>
      <c r="D642" s="25" t="s">
        <v>367</v>
      </c>
      <c r="E642" s="25" t="s">
        <v>855</v>
      </c>
      <c r="F642" s="26" t="s">
        <v>940</v>
      </c>
      <c r="G642" s="27">
        <v>85000</v>
      </c>
      <c r="H642" s="27">
        <v>8148.13</v>
      </c>
      <c r="I642" s="28">
        <v>25</v>
      </c>
      <c r="J642" s="79">
        <v>2439.5</v>
      </c>
      <c r="K642" s="81">
        <f t="shared" si="74"/>
        <v>6034.9999999999991</v>
      </c>
      <c r="L642" s="41">
        <f t="shared" si="75"/>
        <v>935.00000000000011</v>
      </c>
      <c r="M642" s="40">
        <v>2584</v>
      </c>
      <c r="N642" s="28">
        <f t="shared" si="76"/>
        <v>6026.5</v>
      </c>
      <c r="O642" s="28"/>
      <c r="P642" s="28">
        <f t="shared" si="78"/>
        <v>5023.5</v>
      </c>
      <c r="Q642" s="28">
        <f t="shared" si="79"/>
        <v>13196.630000000001</v>
      </c>
      <c r="R642" s="28">
        <f t="shared" si="80"/>
        <v>12996.5</v>
      </c>
      <c r="S642" s="28">
        <f t="shared" si="77"/>
        <v>71803.37</v>
      </c>
      <c r="T642" s="42" t="s">
        <v>45</v>
      </c>
    </row>
    <row r="643" spans="1:20" s="12" customFormat="1" x14ac:dyDescent="0.25">
      <c r="A643" s="65">
        <v>638</v>
      </c>
      <c r="B643" s="25" t="s">
        <v>640</v>
      </c>
      <c r="C643" s="97" t="s">
        <v>932</v>
      </c>
      <c r="D643" s="25" t="s">
        <v>367</v>
      </c>
      <c r="E643" s="25" t="s">
        <v>153</v>
      </c>
      <c r="F643" s="26" t="s">
        <v>940</v>
      </c>
      <c r="G643" s="37">
        <v>70000</v>
      </c>
      <c r="H643" s="37">
        <v>5368.48</v>
      </c>
      <c r="I643" s="28">
        <v>25</v>
      </c>
      <c r="J643" s="85">
        <v>2009</v>
      </c>
      <c r="K643" s="86">
        <f t="shared" si="74"/>
        <v>4970</v>
      </c>
      <c r="L643" s="41">
        <f t="shared" si="75"/>
        <v>770.00000000000011</v>
      </c>
      <c r="M643" s="67">
        <v>2128</v>
      </c>
      <c r="N643" s="39">
        <f t="shared" si="76"/>
        <v>4963</v>
      </c>
      <c r="O643" s="39"/>
      <c r="P643" s="39">
        <f t="shared" si="78"/>
        <v>4137</v>
      </c>
      <c r="Q643" s="28">
        <f t="shared" si="79"/>
        <v>9530.48</v>
      </c>
      <c r="R643" s="39">
        <f t="shared" si="80"/>
        <v>10703</v>
      </c>
      <c r="S643" s="39">
        <f t="shared" si="77"/>
        <v>60469.520000000004</v>
      </c>
      <c r="T643" s="42" t="s">
        <v>45</v>
      </c>
    </row>
    <row r="644" spans="1:20" s="12" customFormat="1" x14ac:dyDescent="0.25">
      <c r="A644" s="65">
        <v>639</v>
      </c>
      <c r="B644" s="25" t="s">
        <v>641</v>
      </c>
      <c r="C644" s="97" t="s">
        <v>932</v>
      </c>
      <c r="D644" s="25" t="s">
        <v>367</v>
      </c>
      <c r="E644" s="25" t="s">
        <v>153</v>
      </c>
      <c r="F644" s="26" t="s">
        <v>940</v>
      </c>
      <c r="G644" s="37">
        <v>70000</v>
      </c>
      <c r="H644" s="37">
        <v>5368.48</v>
      </c>
      <c r="I644" s="28">
        <v>25</v>
      </c>
      <c r="J644" s="85">
        <v>2009</v>
      </c>
      <c r="K644" s="86">
        <f t="shared" ref="K644:K707" si="81">+G644*7.1%</f>
        <v>4970</v>
      </c>
      <c r="L644" s="41">
        <f t="shared" ref="L644:L707" si="82">+G644*1.1%</f>
        <v>770.00000000000011</v>
      </c>
      <c r="M644" s="67">
        <v>2128</v>
      </c>
      <c r="N644" s="39">
        <f t="shared" ref="N644:N707" si="83">+G644*7.09%</f>
        <v>4963</v>
      </c>
      <c r="O644" s="39"/>
      <c r="P644" s="39">
        <f t="shared" si="78"/>
        <v>4137</v>
      </c>
      <c r="Q644" s="28">
        <f t="shared" si="79"/>
        <v>9530.48</v>
      </c>
      <c r="R644" s="39">
        <f t="shared" si="80"/>
        <v>10703</v>
      </c>
      <c r="S644" s="39">
        <f t="shared" ref="S644:S707" si="84">+G644-Q644</f>
        <v>60469.520000000004</v>
      </c>
      <c r="T644" s="42" t="s">
        <v>45</v>
      </c>
    </row>
    <row r="645" spans="1:20" s="12" customFormat="1" x14ac:dyDescent="0.25">
      <c r="A645" s="65">
        <v>640</v>
      </c>
      <c r="B645" s="25" t="s">
        <v>642</v>
      </c>
      <c r="C645" s="97" t="s">
        <v>931</v>
      </c>
      <c r="D645" s="25" t="s">
        <v>367</v>
      </c>
      <c r="E645" s="25" t="s">
        <v>153</v>
      </c>
      <c r="F645" s="26" t="s">
        <v>940</v>
      </c>
      <c r="G645" s="37">
        <v>70000</v>
      </c>
      <c r="H645" s="37">
        <v>5368.48</v>
      </c>
      <c r="I645" s="28">
        <v>25</v>
      </c>
      <c r="J645" s="85">
        <v>2009</v>
      </c>
      <c r="K645" s="86">
        <f t="shared" si="81"/>
        <v>4970</v>
      </c>
      <c r="L645" s="41">
        <f t="shared" si="82"/>
        <v>770.00000000000011</v>
      </c>
      <c r="M645" s="67">
        <v>2128</v>
      </c>
      <c r="N645" s="39">
        <f t="shared" si="83"/>
        <v>4963</v>
      </c>
      <c r="O645" s="39"/>
      <c r="P645" s="39">
        <f t="shared" si="78"/>
        <v>4137</v>
      </c>
      <c r="Q645" s="28">
        <f t="shared" si="79"/>
        <v>9530.48</v>
      </c>
      <c r="R645" s="39">
        <f t="shared" si="80"/>
        <v>10703</v>
      </c>
      <c r="S645" s="39">
        <f t="shared" si="84"/>
        <v>60469.520000000004</v>
      </c>
      <c r="T645" s="42" t="s">
        <v>45</v>
      </c>
    </row>
    <row r="646" spans="1:20" s="12" customFormat="1" x14ac:dyDescent="0.25">
      <c r="A646" s="65">
        <v>641</v>
      </c>
      <c r="B646" s="25" t="s">
        <v>646</v>
      </c>
      <c r="C646" s="97" t="s">
        <v>932</v>
      </c>
      <c r="D646" s="25" t="s">
        <v>367</v>
      </c>
      <c r="E646" s="25" t="s">
        <v>153</v>
      </c>
      <c r="F646" s="26" t="s">
        <v>940</v>
      </c>
      <c r="G646" s="37">
        <v>70000</v>
      </c>
      <c r="H646" s="37">
        <v>5368.48</v>
      </c>
      <c r="I646" s="28">
        <v>25</v>
      </c>
      <c r="J646" s="85">
        <v>2009</v>
      </c>
      <c r="K646" s="86">
        <f t="shared" si="81"/>
        <v>4970</v>
      </c>
      <c r="L646" s="41">
        <f t="shared" si="82"/>
        <v>770.00000000000011</v>
      </c>
      <c r="M646" s="67">
        <v>2128</v>
      </c>
      <c r="N646" s="39">
        <f t="shared" si="83"/>
        <v>4963</v>
      </c>
      <c r="O646" s="39"/>
      <c r="P646" s="39">
        <f t="shared" si="78"/>
        <v>4137</v>
      </c>
      <c r="Q646" s="28">
        <f t="shared" si="79"/>
        <v>9530.48</v>
      </c>
      <c r="R646" s="39">
        <f t="shared" si="80"/>
        <v>10703</v>
      </c>
      <c r="S646" s="39">
        <f t="shared" si="84"/>
        <v>60469.520000000004</v>
      </c>
      <c r="T646" s="42" t="s">
        <v>45</v>
      </c>
    </row>
    <row r="647" spans="1:20" s="12" customFormat="1" x14ac:dyDescent="0.25">
      <c r="A647" s="65">
        <v>642</v>
      </c>
      <c r="B647" s="25" t="s">
        <v>647</v>
      </c>
      <c r="C647" s="97" t="s">
        <v>932</v>
      </c>
      <c r="D647" s="25" t="s">
        <v>367</v>
      </c>
      <c r="E647" s="25" t="s">
        <v>153</v>
      </c>
      <c r="F647" s="26" t="s">
        <v>940</v>
      </c>
      <c r="G647" s="37">
        <v>70000</v>
      </c>
      <c r="H647" s="25">
        <v>0</v>
      </c>
      <c r="I647" s="28">
        <v>25</v>
      </c>
      <c r="J647" s="85">
        <v>2009</v>
      </c>
      <c r="K647" s="86">
        <f t="shared" si="81"/>
        <v>4970</v>
      </c>
      <c r="L647" s="41">
        <f t="shared" si="82"/>
        <v>770.00000000000011</v>
      </c>
      <c r="M647" s="67">
        <v>2128</v>
      </c>
      <c r="N647" s="39">
        <f t="shared" si="83"/>
        <v>4963</v>
      </c>
      <c r="O647" s="39"/>
      <c r="P647" s="39">
        <f t="shared" si="78"/>
        <v>4137</v>
      </c>
      <c r="Q647" s="28">
        <f t="shared" si="79"/>
        <v>4162</v>
      </c>
      <c r="R647" s="39">
        <f t="shared" si="80"/>
        <v>10703</v>
      </c>
      <c r="S647" s="39">
        <f t="shared" si="84"/>
        <v>65838</v>
      </c>
      <c r="T647" s="42" t="s">
        <v>45</v>
      </c>
    </row>
    <row r="648" spans="1:20" s="12" customFormat="1" x14ac:dyDescent="0.25">
      <c r="A648" s="65">
        <v>643</v>
      </c>
      <c r="B648" s="25" t="s">
        <v>970</v>
      </c>
      <c r="C648" s="97" t="s">
        <v>932</v>
      </c>
      <c r="D648" s="25" t="s">
        <v>367</v>
      </c>
      <c r="E648" s="25" t="s">
        <v>971</v>
      </c>
      <c r="F648" s="26" t="s">
        <v>935</v>
      </c>
      <c r="G648" s="37">
        <v>46000</v>
      </c>
      <c r="H648" s="37">
        <v>1032.1400000000001</v>
      </c>
      <c r="I648" s="28">
        <v>25</v>
      </c>
      <c r="J648" s="85">
        <v>1320.2</v>
      </c>
      <c r="K648" s="86">
        <f t="shared" si="81"/>
        <v>3265.9999999999995</v>
      </c>
      <c r="L648" s="41">
        <f t="shared" si="82"/>
        <v>506.00000000000006</v>
      </c>
      <c r="M648" s="67">
        <v>1398.4</v>
      </c>
      <c r="N648" s="39">
        <f t="shared" si="83"/>
        <v>3261.4</v>
      </c>
      <c r="O648" s="39"/>
      <c r="P648" s="39">
        <f t="shared" ref="P648:P711" si="85">+J648+M648</f>
        <v>2718.6000000000004</v>
      </c>
      <c r="Q648" s="28">
        <f t="shared" si="79"/>
        <v>3775.7400000000002</v>
      </c>
      <c r="R648" s="28">
        <f t="shared" si="80"/>
        <v>7033.4</v>
      </c>
      <c r="S648" s="28">
        <f t="shared" si="84"/>
        <v>42224.26</v>
      </c>
      <c r="T648" s="42" t="s">
        <v>45</v>
      </c>
    </row>
    <row r="649" spans="1:20" s="12" customFormat="1" x14ac:dyDescent="0.25">
      <c r="A649" s="65">
        <v>644</v>
      </c>
      <c r="B649" s="25" t="s">
        <v>636</v>
      </c>
      <c r="C649" s="97" t="s">
        <v>932</v>
      </c>
      <c r="D649" s="25" t="s">
        <v>367</v>
      </c>
      <c r="E649" s="25" t="s">
        <v>177</v>
      </c>
      <c r="F649" s="26" t="s">
        <v>940</v>
      </c>
      <c r="G649" s="37">
        <v>45000</v>
      </c>
      <c r="H649" s="85">
        <v>891.01</v>
      </c>
      <c r="I649" s="28">
        <v>25</v>
      </c>
      <c r="J649" s="85">
        <v>1291.5</v>
      </c>
      <c r="K649" s="86">
        <f t="shared" si="81"/>
        <v>3194.9999999999995</v>
      </c>
      <c r="L649" s="41">
        <f t="shared" si="82"/>
        <v>495.00000000000006</v>
      </c>
      <c r="M649" s="67">
        <v>1368</v>
      </c>
      <c r="N649" s="39">
        <f t="shared" si="83"/>
        <v>3190.5</v>
      </c>
      <c r="O649" s="39"/>
      <c r="P649" s="39">
        <f t="shared" si="85"/>
        <v>2659.5</v>
      </c>
      <c r="Q649" s="28">
        <f t="shared" si="79"/>
        <v>3575.51</v>
      </c>
      <c r="R649" s="39">
        <f t="shared" si="80"/>
        <v>6880.5</v>
      </c>
      <c r="S649" s="39">
        <f t="shared" si="84"/>
        <v>41424.49</v>
      </c>
      <c r="T649" s="42" t="s">
        <v>45</v>
      </c>
    </row>
    <row r="650" spans="1:20" s="12" customFormat="1" x14ac:dyDescent="0.25">
      <c r="A650" s="65">
        <v>645</v>
      </c>
      <c r="B650" s="25" t="s">
        <v>637</v>
      </c>
      <c r="C650" s="97" t="s">
        <v>931</v>
      </c>
      <c r="D650" s="25" t="s">
        <v>367</v>
      </c>
      <c r="E650" s="25" t="s">
        <v>109</v>
      </c>
      <c r="F650" s="26" t="s">
        <v>940</v>
      </c>
      <c r="G650" s="37">
        <v>25000</v>
      </c>
      <c r="H650" s="38">
        <v>0</v>
      </c>
      <c r="I650" s="28">
        <v>25</v>
      </c>
      <c r="J650" s="85">
        <v>717.5</v>
      </c>
      <c r="K650" s="86">
        <f t="shared" si="81"/>
        <v>1774.9999999999998</v>
      </c>
      <c r="L650" s="41">
        <f t="shared" si="82"/>
        <v>275</v>
      </c>
      <c r="M650" s="67">
        <v>760</v>
      </c>
      <c r="N650" s="39">
        <f t="shared" si="83"/>
        <v>1772.5000000000002</v>
      </c>
      <c r="O650" s="39"/>
      <c r="P650" s="39">
        <f t="shared" si="85"/>
        <v>1477.5</v>
      </c>
      <c r="Q650" s="28">
        <f t="shared" si="79"/>
        <v>1502.5</v>
      </c>
      <c r="R650" s="39">
        <f t="shared" si="80"/>
        <v>3822.5</v>
      </c>
      <c r="S650" s="39">
        <f t="shared" si="84"/>
        <v>23497.5</v>
      </c>
      <c r="T650" s="42" t="s">
        <v>45</v>
      </c>
    </row>
    <row r="651" spans="1:20" s="12" customFormat="1" x14ac:dyDescent="0.25">
      <c r="A651" s="65">
        <v>646</v>
      </c>
      <c r="B651" s="25" t="s">
        <v>638</v>
      </c>
      <c r="C651" s="97" t="s">
        <v>931</v>
      </c>
      <c r="D651" s="25" t="s">
        <v>367</v>
      </c>
      <c r="E651" s="25" t="s">
        <v>109</v>
      </c>
      <c r="F651" s="26" t="s">
        <v>940</v>
      </c>
      <c r="G651" s="37">
        <v>25000</v>
      </c>
      <c r="H651" s="38">
        <v>0</v>
      </c>
      <c r="I651" s="28">
        <v>25</v>
      </c>
      <c r="J651" s="85">
        <v>717.5</v>
      </c>
      <c r="K651" s="86">
        <f t="shared" si="81"/>
        <v>1774.9999999999998</v>
      </c>
      <c r="L651" s="41">
        <f t="shared" si="82"/>
        <v>275</v>
      </c>
      <c r="M651" s="67">
        <v>760</v>
      </c>
      <c r="N651" s="39">
        <f t="shared" si="83"/>
        <v>1772.5000000000002</v>
      </c>
      <c r="O651" s="39"/>
      <c r="P651" s="39">
        <f t="shared" si="85"/>
        <v>1477.5</v>
      </c>
      <c r="Q651" s="28">
        <f t="shared" si="79"/>
        <v>1502.5</v>
      </c>
      <c r="R651" s="39">
        <f t="shared" si="80"/>
        <v>3822.5</v>
      </c>
      <c r="S651" s="39">
        <f t="shared" si="84"/>
        <v>23497.5</v>
      </c>
      <c r="T651" s="42" t="s">
        <v>45</v>
      </c>
    </row>
    <row r="652" spans="1:20" s="12" customFormat="1" x14ac:dyDescent="0.25">
      <c r="A652" s="65">
        <v>647</v>
      </c>
      <c r="B652" s="25" t="s">
        <v>639</v>
      </c>
      <c r="C652" s="97" t="s">
        <v>932</v>
      </c>
      <c r="D652" s="25" t="s">
        <v>367</v>
      </c>
      <c r="E652" s="25" t="s">
        <v>37</v>
      </c>
      <c r="F652" s="26" t="s">
        <v>940</v>
      </c>
      <c r="G652" s="37">
        <v>25000</v>
      </c>
      <c r="H652" s="38">
        <v>0</v>
      </c>
      <c r="I652" s="28">
        <v>25</v>
      </c>
      <c r="J652" s="85">
        <v>717.5</v>
      </c>
      <c r="K652" s="86">
        <f t="shared" si="81"/>
        <v>1774.9999999999998</v>
      </c>
      <c r="L652" s="41">
        <f t="shared" si="82"/>
        <v>275</v>
      </c>
      <c r="M652" s="67">
        <v>760</v>
      </c>
      <c r="N652" s="39">
        <f t="shared" si="83"/>
        <v>1772.5000000000002</v>
      </c>
      <c r="O652" s="39"/>
      <c r="P652" s="39">
        <f t="shared" si="85"/>
        <v>1477.5</v>
      </c>
      <c r="Q652" s="28">
        <f t="shared" si="79"/>
        <v>1502.5</v>
      </c>
      <c r="R652" s="39">
        <f t="shared" si="80"/>
        <v>3822.5</v>
      </c>
      <c r="S652" s="39">
        <f t="shared" si="84"/>
        <v>23497.5</v>
      </c>
      <c r="T652" s="42" t="s">
        <v>45</v>
      </c>
    </row>
    <row r="653" spans="1:20" s="12" customFormat="1" x14ac:dyDescent="0.25">
      <c r="A653" s="65">
        <v>648</v>
      </c>
      <c r="B653" s="25" t="s">
        <v>643</v>
      </c>
      <c r="C653" s="97" t="s">
        <v>932</v>
      </c>
      <c r="D653" s="25" t="s">
        <v>367</v>
      </c>
      <c r="E653" s="25" t="s">
        <v>71</v>
      </c>
      <c r="F653" s="26" t="s">
        <v>935</v>
      </c>
      <c r="G653" s="37">
        <v>18000</v>
      </c>
      <c r="H653" s="38">
        <v>0</v>
      </c>
      <c r="I653" s="28">
        <v>25</v>
      </c>
      <c r="J653" s="85">
        <v>516.6</v>
      </c>
      <c r="K653" s="86">
        <f t="shared" si="81"/>
        <v>1277.9999999999998</v>
      </c>
      <c r="L653" s="41">
        <f t="shared" si="82"/>
        <v>198.00000000000003</v>
      </c>
      <c r="M653" s="67">
        <v>547.20000000000005</v>
      </c>
      <c r="N653" s="39">
        <f t="shared" si="83"/>
        <v>1276.2</v>
      </c>
      <c r="O653" s="39"/>
      <c r="P653" s="39">
        <f t="shared" si="85"/>
        <v>1063.8000000000002</v>
      </c>
      <c r="Q653" s="28">
        <f t="shared" si="79"/>
        <v>1088.8000000000002</v>
      </c>
      <c r="R653" s="39">
        <f t="shared" si="80"/>
        <v>2752.2</v>
      </c>
      <c r="S653" s="39">
        <f t="shared" si="84"/>
        <v>16911.2</v>
      </c>
      <c r="T653" s="42" t="s">
        <v>45</v>
      </c>
    </row>
    <row r="654" spans="1:20" s="12" customFormat="1" x14ac:dyDescent="0.25">
      <c r="A654" s="65">
        <v>649</v>
      </c>
      <c r="B654" s="25" t="s">
        <v>644</v>
      </c>
      <c r="C654" s="97" t="s">
        <v>931</v>
      </c>
      <c r="D654" s="25" t="s">
        <v>367</v>
      </c>
      <c r="E654" s="25" t="s">
        <v>197</v>
      </c>
      <c r="F654" s="26" t="s">
        <v>935</v>
      </c>
      <c r="G654" s="37">
        <v>16000</v>
      </c>
      <c r="H654" s="38">
        <v>0</v>
      </c>
      <c r="I654" s="28">
        <v>25</v>
      </c>
      <c r="J654" s="85">
        <v>459.2</v>
      </c>
      <c r="K654" s="86">
        <f t="shared" si="81"/>
        <v>1136</v>
      </c>
      <c r="L654" s="41">
        <f t="shared" si="82"/>
        <v>176.00000000000003</v>
      </c>
      <c r="M654" s="67">
        <v>486.4</v>
      </c>
      <c r="N654" s="39">
        <f t="shared" si="83"/>
        <v>1134.4000000000001</v>
      </c>
      <c r="O654" s="39"/>
      <c r="P654" s="39">
        <f t="shared" si="85"/>
        <v>945.59999999999991</v>
      </c>
      <c r="Q654" s="28">
        <f t="shared" si="79"/>
        <v>970.59999999999991</v>
      </c>
      <c r="R654" s="39">
        <f t="shared" si="80"/>
        <v>2446.4</v>
      </c>
      <c r="S654" s="39">
        <f t="shared" si="84"/>
        <v>15029.4</v>
      </c>
      <c r="T654" s="42" t="s">
        <v>45</v>
      </c>
    </row>
    <row r="655" spans="1:20" s="12" customFormat="1" x14ac:dyDescent="0.25">
      <c r="A655" s="65">
        <v>650</v>
      </c>
      <c r="B655" s="25" t="s">
        <v>1096</v>
      </c>
      <c r="C655" s="97" t="s">
        <v>932</v>
      </c>
      <c r="D655" s="25" t="s">
        <v>367</v>
      </c>
      <c r="E655" s="25" t="s">
        <v>1097</v>
      </c>
      <c r="F655" s="26" t="s">
        <v>935</v>
      </c>
      <c r="G655" s="37">
        <v>18000</v>
      </c>
      <c r="H655" s="25">
        <v>0</v>
      </c>
      <c r="I655" s="28">
        <v>25</v>
      </c>
      <c r="J655" s="85">
        <v>516.6</v>
      </c>
      <c r="K655" s="86">
        <f t="shared" si="81"/>
        <v>1277.9999999999998</v>
      </c>
      <c r="L655" s="41">
        <f t="shared" si="82"/>
        <v>198.00000000000003</v>
      </c>
      <c r="M655" s="67">
        <v>547.20000000000005</v>
      </c>
      <c r="N655" s="39">
        <f t="shared" si="83"/>
        <v>1276.2</v>
      </c>
      <c r="O655" s="39"/>
      <c r="P655" s="39">
        <f t="shared" si="85"/>
        <v>1063.8000000000002</v>
      </c>
      <c r="Q655" s="28">
        <f t="shared" si="79"/>
        <v>1088.8000000000002</v>
      </c>
      <c r="R655" s="39">
        <f t="shared" si="80"/>
        <v>2752.2</v>
      </c>
      <c r="S655" s="39">
        <f t="shared" si="84"/>
        <v>16911.2</v>
      </c>
      <c r="T655" s="42" t="s">
        <v>45</v>
      </c>
    </row>
    <row r="656" spans="1:20" s="12" customFormat="1" x14ac:dyDescent="0.25">
      <c r="A656" s="65">
        <v>651</v>
      </c>
      <c r="B656" s="25" t="s">
        <v>649</v>
      </c>
      <c r="C656" s="97" t="s">
        <v>931</v>
      </c>
      <c r="D656" s="25" t="s">
        <v>648</v>
      </c>
      <c r="E656" s="25" t="s">
        <v>153</v>
      </c>
      <c r="F656" s="26" t="s">
        <v>940</v>
      </c>
      <c r="G656" s="37">
        <v>70000</v>
      </c>
      <c r="H656" s="37">
        <v>5368.48</v>
      </c>
      <c r="I656" s="28">
        <v>25</v>
      </c>
      <c r="J656" s="85">
        <v>2009</v>
      </c>
      <c r="K656" s="86">
        <f t="shared" si="81"/>
        <v>4970</v>
      </c>
      <c r="L656" s="41">
        <f t="shared" si="82"/>
        <v>770.00000000000011</v>
      </c>
      <c r="M656" s="67">
        <v>2128</v>
      </c>
      <c r="N656" s="39">
        <f t="shared" si="83"/>
        <v>4963</v>
      </c>
      <c r="O656" s="39"/>
      <c r="P656" s="39">
        <f t="shared" si="85"/>
        <v>4137</v>
      </c>
      <c r="Q656" s="28">
        <f t="shared" si="79"/>
        <v>9530.48</v>
      </c>
      <c r="R656" s="39">
        <f t="shared" si="80"/>
        <v>10703</v>
      </c>
      <c r="S656" s="39">
        <f t="shared" si="84"/>
        <v>60469.520000000004</v>
      </c>
      <c r="T656" s="42" t="s">
        <v>45</v>
      </c>
    </row>
    <row r="657" spans="1:20" s="12" customFormat="1" x14ac:dyDescent="0.25">
      <c r="A657" s="65">
        <v>652</v>
      </c>
      <c r="B657" s="25" t="s">
        <v>653</v>
      </c>
      <c r="C657" s="97" t="s">
        <v>932</v>
      </c>
      <c r="D657" s="25" t="s">
        <v>648</v>
      </c>
      <c r="E657" s="25" t="s">
        <v>177</v>
      </c>
      <c r="F657" s="26" t="s">
        <v>940</v>
      </c>
      <c r="G657" s="37">
        <v>45000</v>
      </c>
      <c r="H657" s="85">
        <v>1148.33</v>
      </c>
      <c r="I657" s="28">
        <v>25</v>
      </c>
      <c r="J657" s="85">
        <v>1291.5</v>
      </c>
      <c r="K657" s="86">
        <f t="shared" si="81"/>
        <v>3194.9999999999995</v>
      </c>
      <c r="L657" s="41">
        <f t="shared" si="82"/>
        <v>495.00000000000006</v>
      </c>
      <c r="M657" s="67">
        <v>1368</v>
      </c>
      <c r="N657" s="39">
        <f t="shared" si="83"/>
        <v>3190.5</v>
      </c>
      <c r="O657" s="39"/>
      <c r="P657" s="39">
        <f t="shared" si="85"/>
        <v>2659.5</v>
      </c>
      <c r="Q657" s="28">
        <f t="shared" si="79"/>
        <v>3832.83</v>
      </c>
      <c r="R657" s="39">
        <f t="shared" si="80"/>
        <v>6880.5</v>
      </c>
      <c r="S657" s="39">
        <f t="shared" si="84"/>
        <v>41167.17</v>
      </c>
      <c r="T657" s="42" t="s">
        <v>45</v>
      </c>
    </row>
    <row r="658" spans="1:20" s="12" customFormat="1" x14ac:dyDescent="0.25">
      <c r="A658" s="65">
        <v>653</v>
      </c>
      <c r="B658" s="25" t="s">
        <v>1031</v>
      </c>
      <c r="C658" s="97" t="s">
        <v>1032</v>
      </c>
      <c r="D658" s="25" t="s">
        <v>648</v>
      </c>
      <c r="E658" s="25" t="s">
        <v>945</v>
      </c>
      <c r="F658" s="26" t="s">
        <v>939</v>
      </c>
      <c r="G658" s="37">
        <v>25000</v>
      </c>
      <c r="H658" s="38">
        <v>0</v>
      </c>
      <c r="I658" s="28">
        <v>25</v>
      </c>
      <c r="J658" s="85">
        <v>717.5</v>
      </c>
      <c r="K658" s="86">
        <f t="shared" si="81"/>
        <v>1774.9999999999998</v>
      </c>
      <c r="L658" s="41">
        <f t="shared" si="82"/>
        <v>275</v>
      </c>
      <c r="M658" s="67">
        <v>760</v>
      </c>
      <c r="N658" s="39">
        <f t="shared" si="83"/>
        <v>1772.5000000000002</v>
      </c>
      <c r="O658" s="39"/>
      <c r="P658" s="39">
        <f t="shared" si="85"/>
        <v>1477.5</v>
      </c>
      <c r="Q658" s="28">
        <f t="shared" si="79"/>
        <v>1502.5</v>
      </c>
      <c r="R658" s="39">
        <f t="shared" si="80"/>
        <v>3822.5</v>
      </c>
      <c r="S658" s="39">
        <f t="shared" si="84"/>
        <v>23497.5</v>
      </c>
      <c r="T658" s="42" t="s">
        <v>45</v>
      </c>
    </row>
    <row r="659" spans="1:20" s="12" customFormat="1" x14ac:dyDescent="0.25">
      <c r="A659" s="65">
        <v>654</v>
      </c>
      <c r="B659" s="25" t="s">
        <v>596</v>
      </c>
      <c r="C659" s="97" t="s">
        <v>931</v>
      </c>
      <c r="D659" s="25" t="s">
        <v>648</v>
      </c>
      <c r="E659" s="25" t="s">
        <v>153</v>
      </c>
      <c r="F659" s="26" t="s">
        <v>940</v>
      </c>
      <c r="G659" s="37">
        <v>85000</v>
      </c>
      <c r="H659" s="37">
        <v>8148.13</v>
      </c>
      <c r="I659" s="28">
        <v>25</v>
      </c>
      <c r="J659" s="85">
        <v>2439.5</v>
      </c>
      <c r="K659" s="86">
        <f t="shared" si="81"/>
        <v>6034.9999999999991</v>
      </c>
      <c r="L659" s="41">
        <f t="shared" si="82"/>
        <v>935.00000000000011</v>
      </c>
      <c r="M659" s="67">
        <v>2584</v>
      </c>
      <c r="N659" s="39">
        <f t="shared" si="83"/>
        <v>6026.5</v>
      </c>
      <c r="O659" s="39"/>
      <c r="P659" s="39">
        <f t="shared" si="85"/>
        <v>5023.5</v>
      </c>
      <c r="Q659" s="28">
        <f t="shared" si="79"/>
        <v>13196.630000000001</v>
      </c>
      <c r="R659" s="39">
        <f t="shared" si="80"/>
        <v>12996.5</v>
      </c>
      <c r="S659" s="39">
        <f t="shared" si="84"/>
        <v>71803.37</v>
      </c>
      <c r="T659" s="42" t="s">
        <v>45</v>
      </c>
    </row>
    <row r="660" spans="1:20" s="12" customFormat="1" x14ac:dyDescent="0.25">
      <c r="A660" s="65">
        <v>655</v>
      </c>
      <c r="B660" s="25" t="s">
        <v>651</v>
      </c>
      <c r="C660" s="97" t="s">
        <v>931</v>
      </c>
      <c r="D660" s="25" t="s">
        <v>648</v>
      </c>
      <c r="E660" s="25" t="s">
        <v>109</v>
      </c>
      <c r="F660" s="26" t="s">
        <v>940</v>
      </c>
      <c r="G660" s="37">
        <v>25000</v>
      </c>
      <c r="H660" s="38">
        <v>0</v>
      </c>
      <c r="I660" s="28">
        <v>25</v>
      </c>
      <c r="J660" s="85">
        <v>717.5</v>
      </c>
      <c r="K660" s="86">
        <f t="shared" si="81"/>
        <v>1774.9999999999998</v>
      </c>
      <c r="L660" s="41">
        <f t="shared" si="82"/>
        <v>275</v>
      </c>
      <c r="M660" s="67">
        <v>760</v>
      </c>
      <c r="N660" s="39">
        <f t="shared" si="83"/>
        <v>1772.5000000000002</v>
      </c>
      <c r="O660" s="39"/>
      <c r="P660" s="39">
        <f t="shared" si="85"/>
        <v>1477.5</v>
      </c>
      <c r="Q660" s="28">
        <f t="shared" ref="Q660:Q725" si="86">+H660+I660+J660+M660+O660</f>
        <v>1502.5</v>
      </c>
      <c r="R660" s="39">
        <f t="shared" si="80"/>
        <v>3822.5</v>
      </c>
      <c r="S660" s="39">
        <f t="shared" si="84"/>
        <v>23497.5</v>
      </c>
      <c r="T660" s="42" t="s">
        <v>45</v>
      </c>
    </row>
    <row r="661" spans="1:20" s="12" customFormat="1" x14ac:dyDescent="0.25">
      <c r="A661" s="65">
        <v>656</v>
      </c>
      <c r="B661" s="25" t="s">
        <v>652</v>
      </c>
      <c r="C661" s="97" t="s">
        <v>931</v>
      </c>
      <c r="D661" s="25" t="s">
        <v>648</v>
      </c>
      <c r="E661" s="25" t="s">
        <v>197</v>
      </c>
      <c r="F661" s="26" t="s">
        <v>935</v>
      </c>
      <c r="G661" s="37">
        <v>16000</v>
      </c>
      <c r="H661" s="38">
        <v>0</v>
      </c>
      <c r="I661" s="28">
        <v>25</v>
      </c>
      <c r="J661" s="85">
        <v>459.2</v>
      </c>
      <c r="K661" s="86">
        <f t="shared" si="81"/>
        <v>1136</v>
      </c>
      <c r="L661" s="41">
        <f t="shared" si="82"/>
        <v>176.00000000000003</v>
      </c>
      <c r="M661" s="67">
        <v>486.4</v>
      </c>
      <c r="N661" s="39">
        <f t="shared" si="83"/>
        <v>1134.4000000000001</v>
      </c>
      <c r="O661" s="39"/>
      <c r="P661" s="39">
        <f t="shared" si="85"/>
        <v>945.59999999999991</v>
      </c>
      <c r="Q661" s="28">
        <f t="shared" si="86"/>
        <v>970.59999999999991</v>
      </c>
      <c r="R661" s="39">
        <f t="shared" si="80"/>
        <v>2446.4</v>
      </c>
      <c r="S661" s="39">
        <f t="shared" si="84"/>
        <v>15029.4</v>
      </c>
      <c r="T661" s="42" t="s">
        <v>45</v>
      </c>
    </row>
    <row r="662" spans="1:20" s="12" customFormat="1" x14ac:dyDescent="0.25">
      <c r="A662" s="65">
        <v>657</v>
      </c>
      <c r="B662" s="25" t="s">
        <v>645</v>
      </c>
      <c r="C662" s="97" t="s">
        <v>932</v>
      </c>
      <c r="D662" s="25" t="s">
        <v>361</v>
      </c>
      <c r="E662" s="25" t="s">
        <v>855</v>
      </c>
      <c r="F662" s="26" t="s">
        <v>940</v>
      </c>
      <c r="G662" s="37">
        <v>85000</v>
      </c>
      <c r="H662" s="37">
        <v>8576.99</v>
      </c>
      <c r="I662" s="28">
        <v>25</v>
      </c>
      <c r="J662" s="85">
        <v>2439.5</v>
      </c>
      <c r="K662" s="86">
        <f t="shared" si="81"/>
        <v>6034.9999999999991</v>
      </c>
      <c r="L662" s="41">
        <f t="shared" si="82"/>
        <v>935.00000000000011</v>
      </c>
      <c r="M662" s="67">
        <v>2584</v>
      </c>
      <c r="N662" s="39">
        <f t="shared" si="83"/>
        <v>6026.5</v>
      </c>
      <c r="O662" s="39"/>
      <c r="P662" s="39">
        <f t="shared" si="85"/>
        <v>5023.5</v>
      </c>
      <c r="Q662" s="28">
        <f t="shared" si="86"/>
        <v>13625.49</v>
      </c>
      <c r="R662" s="39">
        <f t="shared" si="80"/>
        <v>12996.5</v>
      </c>
      <c r="S662" s="39">
        <f t="shared" si="84"/>
        <v>71374.509999999995</v>
      </c>
      <c r="T662" s="42" t="s">
        <v>45</v>
      </c>
    </row>
    <row r="663" spans="1:20" s="12" customFormat="1" x14ac:dyDescent="0.25">
      <c r="A663" s="65">
        <v>658</v>
      </c>
      <c r="B663" s="25" t="s">
        <v>556</v>
      </c>
      <c r="C663" s="97" t="s">
        <v>932</v>
      </c>
      <c r="D663" s="25" t="s">
        <v>361</v>
      </c>
      <c r="E663" s="25" t="s">
        <v>153</v>
      </c>
      <c r="F663" s="26" t="s">
        <v>940</v>
      </c>
      <c r="G663" s="37">
        <v>70000</v>
      </c>
      <c r="H663" s="37">
        <v>5368.48</v>
      </c>
      <c r="I663" s="28">
        <v>25</v>
      </c>
      <c r="J663" s="85">
        <v>2009</v>
      </c>
      <c r="K663" s="86">
        <f t="shared" si="81"/>
        <v>4970</v>
      </c>
      <c r="L663" s="41">
        <f t="shared" si="82"/>
        <v>770.00000000000011</v>
      </c>
      <c r="M663" s="67">
        <v>2128</v>
      </c>
      <c r="N663" s="39">
        <f t="shared" si="83"/>
        <v>4963</v>
      </c>
      <c r="O663" s="39"/>
      <c r="P663" s="39">
        <f t="shared" si="85"/>
        <v>4137</v>
      </c>
      <c r="Q663" s="28">
        <f t="shared" si="86"/>
        <v>9530.48</v>
      </c>
      <c r="R663" s="39">
        <f t="shared" ref="R663:R728" si="87">+K663+L663+N663</f>
        <v>10703</v>
      </c>
      <c r="S663" s="39">
        <f t="shared" si="84"/>
        <v>60469.520000000004</v>
      </c>
      <c r="T663" s="42" t="s">
        <v>45</v>
      </c>
    </row>
    <row r="664" spans="1:20" s="12" customFormat="1" x14ac:dyDescent="0.25">
      <c r="A664" s="65">
        <v>659</v>
      </c>
      <c r="B664" s="25" t="s">
        <v>362</v>
      </c>
      <c r="C664" s="97" t="s">
        <v>931</v>
      </c>
      <c r="D664" s="25" t="s">
        <v>361</v>
      </c>
      <c r="E664" s="25" t="s">
        <v>70</v>
      </c>
      <c r="F664" s="26" t="s">
        <v>939</v>
      </c>
      <c r="G664" s="37">
        <v>25000</v>
      </c>
      <c r="H664" s="38">
        <v>0</v>
      </c>
      <c r="I664" s="28">
        <v>25</v>
      </c>
      <c r="J664" s="85">
        <v>717.5</v>
      </c>
      <c r="K664" s="86">
        <f t="shared" si="81"/>
        <v>1774.9999999999998</v>
      </c>
      <c r="L664" s="41">
        <f t="shared" si="82"/>
        <v>275</v>
      </c>
      <c r="M664" s="67">
        <v>760</v>
      </c>
      <c r="N664" s="39">
        <f t="shared" si="83"/>
        <v>1772.5000000000002</v>
      </c>
      <c r="O664" s="39"/>
      <c r="P664" s="39">
        <f t="shared" si="85"/>
        <v>1477.5</v>
      </c>
      <c r="Q664" s="28">
        <f t="shared" si="86"/>
        <v>1502.5</v>
      </c>
      <c r="R664" s="39">
        <f t="shared" si="87"/>
        <v>3822.5</v>
      </c>
      <c r="S664" s="39">
        <f t="shared" si="84"/>
        <v>23497.5</v>
      </c>
      <c r="T664" s="42" t="s">
        <v>45</v>
      </c>
    </row>
    <row r="665" spans="1:20" s="12" customFormat="1" x14ac:dyDescent="0.25">
      <c r="A665" s="65">
        <v>660</v>
      </c>
      <c r="B665" s="25" t="s">
        <v>803</v>
      </c>
      <c r="C665" s="97" t="s">
        <v>932</v>
      </c>
      <c r="D665" s="25" t="s">
        <v>802</v>
      </c>
      <c r="E665" s="25" t="s">
        <v>153</v>
      </c>
      <c r="F665" s="26" t="s">
        <v>940</v>
      </c>
      <c r="G665" s="37">
        <v>85000</v>
      </c>
      <c r="H665" s="37">
        <v>8576.99</v>
      </c>
      <c r="I665" s="28">
        <v>25</v>
      </c>
      <c r="J665" s="85">
        <v>2439.5</v>
      </c>
      <c r="K665" s="86">
        <f t="shared" si="81"/>
        <v>6034.9999999999991</v>
      </c>
      <c r="L665" s="41">
        <f t="shared" si="82"/>
        <v>935.00000000000011</v>
      </c>
      <c r="M665" s="67">
        <v>2584</v>
      </c>
      <c r="N665" s="39">
        <f t="shared" si="83"/>
        <v>6026.5</v>
      </c>
      <c r="O665" s="39"/>
      <c r="P665" s="39">
        <f t="shared" si="85"/>
        <v>5023.5</v>
      </c>
      <c r="Q665" s="28">
        <f t="shared" si="86"/>
        <v>13625.49</v>
      </c>
      <c r="R665" s="39">
        <f t="shared" si="87"/>
        <v>12996.5</v>
      </c>
      <c r="S665" s="39">
        <f t="shared" si="84"/>
        <v>71374.509999999995</v>
      </c>
      <c r="T665" s="42" t="s">
        <v>45</v>
      </c>
    </row>
    <row r="666" spans="1:20" s="12" customFormat="1" x14ac:dyDescent="0.25">
      <c r="A666" s="65">
        <v>661</v>
      </c>
      <c r="B666" s="25" t="s">
        <v>808</v>
      </c>
      <c r="C666" s="97" t="s">
        <v>932</v>
      </c>
      <c r="D666" s="25" t="s">
        <v>802</v>
      </c>
      <c r="E666" s="25" t="s">
        <v>153</v>
      </c>
      <c r="F666" s="26" t="s">
        <v>940</v>
      </c>
      <c r="G666" s="37">
        <v>70000</v>
      </c>
      <c r="H666" s="37">
        <v>5368.48</v>
      </c>
      <c r="I666" s="28">
        <v>25</v>
      </c>
      <c r="J666" s="85">
        <v>2009</v>
      </c>
      <c r="K666" s="86">
        <f t="shared" si="81"/>
        <v>4970</v>
      </c>
      <c r="L666" s="41">
        <f t="shared" si="82"/>
        <v>770.00000000000011</v>
      </c>
      <c r="M666" s="67">
        <v>2128</v>
      </c>
      <c r="N666" s="39">
        <f t="shared" si="83"/>
        <v>4963</v>
      </c>
      <c r="O666" s="39"/>
      <c r="P666" s="39">
        <f t="shared" si="85"/>
        <v>4137</v>
      </c>
      <c r="Q666" s="28">
        <f t="shared" si="86"/>
        <v>9530.48</v>
      </c>
      <c r="R666" s="39">
        <f t="shared" si="87"/>
        <v>10703</v>
      </c>
      <c r="S666" s="39">
        <f t="shared" si="84"/>
        <v>60469.520000000004</v>
      </c>
      <c r="T666" s="42" t="s">
        <v>45</v>
      </c>
    </row>
    <row r="667" spans="1:20" s="12" customFormat="1" x14ac:dyDescent="0.25">
      <c r="A667" s="65">
        <v>662</v>
      </c>
      <c r="B667" s="25" t="s">
        <v>809</v>
      </c>
      <c r="C667" s="97" t="s">
        <v>931</v>
      </c>
      <c r="D667" s="25" t="s">
        <v>802</v>
      </c>
      <c r="E667" s="25" t="s">
        <v>153</v>
      </c>
      <c r="F667" s="26" t="s">
        <v>940</v>
      </c>
      <c r="G667" s="37">
        <v>70000</v>
      </c>
      <c r="H667" s="37">
        <v>5368.48</v>
      </c>
      <c r="I667" s="28">
        <v>25</v>
      </c>
      <c r="J667" s="85">
        <v>2009</v>
      </c>
      <c r="K667" s="86">
        <f t="shared" si="81"/>
        <v>4970</v>
      </c>
      <c r="L667" s="41">
        <f t="shared" si="82"/>
        <v>770.00000000000011</v>
      </c>
      <c r="M667" s="67">
        <v>2128</v>
      </c>
      <c r="N667" s="39">
        <f t="shared" si="83"/>
        <v>4963</v>
      </c>
      <c r="O667" s="39"/>
      <c r="P667" s="39">
        <f t="shared" si="85"/>
        <v>4137</v>
      </c>
      <c r="Q667" s="28">
        <f t="shared" si="86"/>
        <v>9530.48</v>
      </c>
      <c r="R667" s="39">
        <f t="shared" si="87"/>
        <v>10703</v>
      </c>
      <c r="S667" s="39">
        <f t="shared" si="84"/>
        <v>60469.520000000004</v>
      </c>
      <c r="T667" s="42" t="s">
        <v>45</v>
      </c>
    </row>
    <row r="668" spans="1:20" s="12" customFormat="1" x14ac:dyDescent="0.25">
      <c r="A668" s="65">
        <v>663</v>
      </c>
      <c r="B668" s="25" t="s">
        <v>635</v>
      </c>
      <c r="C668" s="97" t="s">
        <v>932</v>
      </c>
      <c r="D668" s="25" t="s">
        <v>802</v>
      </c>
      <c r="E668" s="25" t="s">
        <v>153</v>
      </c>
      <c r="F668" s="26" t="s">
        <v>940</v>
      </c>
      <c r="G668" s="27">
        <v>70000</v>
      </c>
      <c r="H668" s="27">
        <v>5368.48</v>
      </c>
      <c r="I668" s="28">
        <v>25</v>
      </c>
      <c r="J668" s="79">
        <v>2009</v>
      </c>
      <c r="K668" s="81">
        <f t="shared" si="81"/>
        <v>4970</v>
      </c>
      <c r="L668" s="41">
        <f t="shared" si="82"/>
        <v>770.00000000000011</v>
      </c>
      <c r="M668" s="40">
        <v>2128</v>
      </c>
      <c r="N668" s="28">
        <f t="shared" si="83"/>
        <v>4963</v>
      </c>
      <c r="O668" s="28"/>
      <c r="P668" s="28">
        <f t="shared" si="85"/>
        <v>4137</v>
      </c>
      <c r="Q668" s="28">
        <f t="shared" si="86"/>
        <v>9530.48</v>
      </c>
      <c r="R668" s="28">
        <f t="shared" si="87"/>
        <v>10703</v>
      </c>
      <c r="S668" s="28">
        <f t="shared" si="84"/>
        <v>60469.520000000004</v>
      </c>
      <c r="T668" s="42" t="s">
        <v>45</v>
      </c>
    </row>
    <row r="669" spans="1:20" s="12" customFormat="1" x14ac:dyDescent="0.25">
      <c r="A669" s="65">
        <v>664</v>
      </c>
      <c r="B669" s="25" t="s">
        <v>807</v>
      </c>
      <c r="C669" s="97" t="s">
        <v>931</v>
      </c>
      <c r="D669" s="25" t="s">
        <v>802</v>
      </c>
      <c r="E669" s="25" t="s">
        <v>177</v>
      </c>
      <c r="F669" s="26" t="s">
        <v>940</v>
      </c>
      <c r="G669" s="37">
        <v>45000</v>
      </c>
      <c r="H669" s="38">
        <v>891.01</v>
      </c>
      <c r="I669" s="28">
        <v>25</v>
      </c>
      <c r="J669" s="85">
        <v>1291.5</v>
      </c>
      <c r="K669" s="86">
        <f t="shared" si="81"/>
        <v>3194.9999999999995</v>
      </c>
      <c r="L669" s="41">
        <f t="shared" si="82"/>
        <v>495.00000000000006</v>
      </c>
      <c r="M669" s="67">
        <v>1368</v>
      </c>
      <c r="N669" s="39">
        <f t="shared" si="83"/>
        <v>3190.5</v>
      </c>
      <c r="O669" s="39"/>
      <c r="P669" s="39">
        <f t="shared" si="85"/>
        <v>2659.5</v>
      </c>
      <c r="Q669" s="28">
        <f t="shared" si="86"/>
        <v>3575.51</v>
      </c>
      <c r="R669" s="39">
        <f t="shared" si="87"/>
        <v>6880.5</v>
      </c>
      <c r="S669" s="39">
        <f t="shared" si="84"/>
        <v>41424.49</v>
      </c>
      <c r="T669" s="42" t="s">
        <v>45</v>
      </c>
    </row>
    <row r="670" spans="1:20" s="12" customFormat="1" x14ac:dyDescent="0.25">
      <c r="A670" s="65">
        <v>665</v>
      </c>
      <c r="B670" s="25" t="s">
        <v>804</v>
      </c>
      <c r="C670" s="97" t="s">
        <v>931</v>
      </c>
      <c r="D670" s="25" t="s">
        <v>802</v>
      </c>
      <c r="E670" s="25" t="s">
        <v>109</v>
      </c>
      <c r="F670" s="26" t="s">
        <v>940</v>
      </c>
      <c r="G670" s="37">
        <v>25000</v>
      </c>
      <c r="H670" s="38">
        <v>0</v>
      </c>
      <c r="I670" s="28">
        <v>25</v>
      </c>
      <c r="J670" s="85">
        <v>717.5</v>
      </c>
      <c r="K670" s="86">
        <f t="shared" si="81"/>
        <v>1774.9999999999998</v>
      </c>
      <c r="L670" s="41">
        <f t="shared" si="82"/>
        <v>275</v>
      </c>
      <c r="M670" s="67">
        <v>760</v>
      </c>
      <c r="N670" s="39">
        <f t="shared" si="83"/>
        <v>1772.5000000000002</v>
      </c>
      <c r="O670" s="39"/>
      <c r="P670" s="39">
        <f t="shared" si="85"/>
        <v>1477.5</v>
      </c>
      <c r="Q670" s="28">
        <f t="shared" si="86"/>
        <v>1502.5</v>
      </c>
      <c r="R670" s="39">
        <f t="shared" si="87"/>
        <v>3822.5</v>
      </c>
      <c r="S670" s="39">
        <f t="shared" si="84"/>
        <v>23497.5</v>
      </c>
      <c r="T670" s="42" t="s">
        <v>45</v>
      </c>
    </row>
    <row r="671" spans="1:20" s="12" customFormat="1" x14ac:dyDescent="0.25">
      <c r="A671" s="65">
        <v>666</v>
      </c>
      <c r="B671" s="25" t="s">
        <v>806</v>
      </c>
      <c r="C671" s="97" t="s">
        <v>931</v>
      </c>
      <c r="D671" s="25" t="s">
        <v>802</v>
      </c>
      <c r="E671" s="25" t="s">
        <v>37</v>
      </c>
      <c r="F671" s="26" t="s">
        <v>939</v>
      </c>
      <c r="G671" s="37">
        <v>25000</v>
      </c>
      <c r="H671" s="38">
        <v>0</v>
      </c>
      <c r="I671" s="28">
        <v>25</v>
      </c>
      <c r="J671" s="85">
        <v>717.5</v>
      </c>
      <c r="K671" s="86">
        <f t="shared" si="81"/>
        <v>1774.9999999999998</v>
      </c>
      <c r="L671" s="41">
        <f t="shared" si="82"/>
        <v>275</v>
      </c>
      <c r="M671" s="67">
        <v>760</v>
      </c>
      <c r="N671" s="39">
        <f t="shared" si="83"/>
        <v>1772.5000000000002</v>
      </c>
      <c r="O671" s="39"/>
      <c r="P671" s="39">
        <f t="shared" si="85"/>
        <v>1477.5</v>
      </c>
      <c r="Q671" s="28">
        <f t="shared" si="86"/>
        <v>1502.5</v>
      </c>
      <c r="R671" s="39">
        <f t="shared" si="87"/>
        <v>3822.5</v>
      </c>
      <c r="S671" s="39">
        <f t="shared" si="84"/>
        <v>23497.5</v>
      </c>
      <c r="T671" s="42" t="s">
        <v>45</v>
      </c>
    </row>
    <row r="672" spans="1:20" s="12" customFormat="1" x14ac:dyDescent="0.25">
      <c r="A672" s="65">
        <v>667</v>
      </c>
      <c r="B672" s="25" t="s">
        <v>904</v>
      </c>
      <c r="C672" s="97" t="s">
        <v>931</v>
      </c>
      <c r="D672" s="25" t="s">
        <v>802</v>
      </c>
      <c r="E672" s="25" t="s">
        <v>37</v>
      </c>
      <c r="F672" s="26" t="s">
        <v>939</v>
      </c>
      <c r="G672" s="37">
        <v>25000</v>
      </c>
      <c r="H672" s="25">
        <v>0</v>
      </c>
      <c r="I672" s="28">
        <v>25</v>
      </c>
      <c r="J672" s="85">
        <v>717.5</v>
      </c>
      <c r="K672" s="86">
        <f t="shared" si="81"/>
        <v>1774.9999999999998</v>
      </c>
      <c r="L672" s="41">
        <f t="shared" si="82"/>
        <v>275</v>
      </c>
      <c r="M672" s="67">
        <v>760</v>
      </c>
      <c r="N672" s="39">
        <f t="shared" si="83"/>
        <v>1772.5000000000002</v>
      </c>
      <c r="O672" s="39"/>
      <c r="P672" s="39">
        <f t="shared" si="85"/>
        <v>1477.5</v>
      </c>
      <c r="Q672" s="28">
        <f t="shared" si="86"/>
        <v>1502.5</v>
      </c>
      <c r="R672" s="39">
        <f t="shared" si="87"/>
        <v>3822.5</v>
      </c>
      <c r="S672" s="39">
        <f t="shared" si="84"/>
        <v>23497.5</v>
      </c>
      <c r="T672" s="42" t="s">
        <v>45</v>
      </c>
    </row>
    <row r="673" spans="1:20" s="12" customFormat="1" x14ac:dyDescent="0.25">
      <c r="A673" s="65">
        <v>668</v>
      </c>
      <c r="B673" s="25" t="s">
        <v>805</v>
      </c>
      <c r="C673" s="97" t="s">
        <v>932</v>
      </c>
      <c r="D673" s="25" t="s">
        <v>802</v>
      </c>
      <c r="E673" s="25" t="s">
        <v>66</v>
      </c>
      <c r="F673" s="26" t="s">
        <v>940</v>
      </c>
      <c r="G673" s="37">
        <v>18000</v>
      </c>
      <c r="H673" s="38">
        <v>0</v>
      </c>
      <c r="I673" s="28">
        <v>25</v>
      </c>
      <c r="J673" s="85">
        <v>516.6</v>
      </c>
      <c r="K673" s="86">
        <f t="shared" si="81"/>
        <v>1277.9999999999998</v>
      </c>
      <c r="L673" s="41">
        <f t="shared" si="82"/>
        <v>198.00000000000003</v>
      </c>
      <c r="M673" s="67">
        <v>547.20000000000005</v>
      </c>
      <c r="N673" s="39">
        <f t="shared" si="83"/>
        <v>1276.2</v>
      </c>
      <c r="O673" s="39"/>
      <c r="P673" s="39">
        <f t="shared" si="85"/>
        <v>1063.8000000000002</v>
      </c>
      <c r="Q673" s="28">
        <f t="shared" si="86"/>
        <v>1088.8000000000002</v>
      </c>
      <c r="R673" s="39">
        <f t="shared" si="87"/>
        <v>2752.2</v>
      </c>
      <c r="S673" s="39">
        <f t="shared" si="84"/>
        <v>16911.2</v>
      </c>
      <c r="T673" s="42" t="s">
        <v>45</v>
      </c>
    </row>
    <row r="674" spans="1:20" s="12" customFormat="1" x14ac:dyDescent="0.25">
      <c r="A674" s="65">
        <v>669</v>
      </c>
      <c r="B674" s="25" t="s">
        <v>678</v>
      </c>
      <c r="C674" s="97" t="s">
        <v>932</v>
      </c>
      <c r="D674" s="25" t="s">
        <v>557</v>
      </c>
      <c r="E674" s="25" t="s">
        <v>855</v>
      </c>
      <c r="F674" s="26" t="s">
        <v>940</v>
      </c>
      <c r="G674" s="37">
        <v>85000</v>
      </c>
      <c r="H674" s="37">
        <v>8148.13</v>
      </c>
      <c r="I674" s="28">
        <v>25</v>
      </c>
      <c r="J674" s="85">
        <v>2439.5</v>
      </c>
      <c r="K674" s="86">
        <f t="shared" si="81"/>
        <v>6034.9999999999991</v>
      </c>
      <c r="L674" s="41">
        <f t="shared" si="82"/>
        <v>935.00000000000011</v>
      </c>
      <c r="M674" s="67">
        <v>2584</v>
      </c>
      <c r="N674" s="39">
        <f t="shared" si="83"/>
        <v>6026.5</v>
      </c>
      <c r="O674" s="39"/>
      <c r="P674" s="39">
        <f t="shared" si="85"/>
        <v>5023.5</v>
      </c>
      <c r="Q674" s="28">
        <f t="shared" si="86"/>
        <v>13196.630000000001</v>
      </c>
      <c r="R674" s="39">
        <f t="shared" si="87"/>
        <v>12996.5</v>
      </c>
      <c r="S674" s="39">
        <f t="shared" si="84"/>
        <v>71803.37</v>
      </c>
      <c r="T674" s="42" t="s">
        <v>45</v>
      </c>
    </row>
    <row r="675" spans="1:20" s="12" customFormat="1" x14ac:dyDescent="0.25">
      <c r="A675" s="65">
        <v>670</v>
      </c>
      <c r="B675" s="25" t="s">
        <v>560</v>
      </c>
      <c r="C675" s="97" t="s">
        <v>932</v>
      </c>
      <c r="D675" s="25" t="s">
        <v>557</v>
      </c>
      <c r="E675" s="25" t="s">
        <v>153</v>
      </c>
      <c r="F675" s="26" t="s">
        <v>940</v>
      </c>
      <c r="G675" s="37">
        <v>70000</v>
      </c>
      <c r="H675" s="37">
        <v>5368.48</v>
      </c>
      <c r="I675" s="28">
        <v>25</v>
      </c>
      <c r="J675" s="85">
        <v>2009</v>
      </c>
      <c r="K675" s="86">
        <f t="shared" si="81"/>
        <v>4970</v>
      </c>
      <c r="L675" s="41">
        <f t="shared" si="82"/>
        <v>770.00000000000011</v>
      </c>
      <c r="M675" s="67">
        <v>2128</v>
      </c>
      <c r="N675" s="39">
        <f t="shared" si="83"/>
        <v>4963</v>
      </c>
      <c r="O675" s="39"/>
      <c r="P675" s="39">
        <f t="shared" si="85"/>
        <v>4137</v>
      </c>
      <c r="Q675" s="28">
        <f t="shared" si="86"/>
        <v>9530.48</v>
      </c>
      <c r="R675" s="39">
        <f t="shared" si="87"/>
        <v>10703</v>
      </c>
      <c r="S675" s="39">
        <f t="shared" si="84"/>
        <v>60469.520000000004</v>
      </c>
      <c r="T675" s="42" t="s">
        <v>45</v>
      </c>
    </row>
    <row r="676" spans="1:20" s="12" customFormat="1" x14ac:dyDescent="0.25">
      <c r="A676" s="65">
        <v>671</v>
      </c>
      <c r="B676" s="25" t="s">
        <v>558</v>
      </c>
      <c r="C676" s="97" t="s">
        <v>931</v>
      </c>
      <c r="D676" s="25" t="s">
        <v>557</v>
      </c>
      <c r="E676" s="25" t="s">
        <v>109</v>
      </c>
      <c r="F676" s="26" t="s">
        <v>940</v>
      </c>
      <c r="G676" s="37">
        <v>25000</v>
      </c>
      <c r="H676" s="38">
        <v>0</v>
      </c>
      <c r="I676" s="28">
        <v>25</v>
      </c>
      <c r="J676" s="85">
        <v>717.5</v>
      </c>
      <c r="K676" s="86">
        <f t="shared" si="81"/>
        <v>1774.9999999999998</v>
      </c>
      <c r="L676" s="41">
        <f t="shared" si="82"/>
        <v>275</v>
      </c>
      <c r="M676" s="67">
        <v>760</v>
      </c>
      <c r="N676" s="39">
        <f t="shared" si="83"/>
        <v>1772.5000000000002</v>
      </c>
      <c r="O676" s="39"/>
      <c r="P676" s="39">
        <f t="shared" si="85"/>
        <v>1477.5</v>
      </c>
      <c r="Q676" s="28">
        <f t="shared" si="86"/>
        <v>1502.5</v>
      </c>
      <c r="R676" s="39">
        <f t="shared" si="87"/>
        <v>3822.5</v>
      </c>
      <c r="S676" s="39">
        <f t="shared" si="84"/>
        <v>23497.5</v>
      </c>
      <c r="T676" s="42" t="s">
        <v>45</v>
      </c>
    </row>
    <row r="677" spans="1:20" s="12" customFormat="1" x14ac:dyDescent="0.25">
      <c r="A677" s="65">
        <v>672</v>
      </c>
      <c r="B677" s="25" t="s">
        <v>561</v>
      </c>
      <c r="C677" s="97" t="s">
        <v>932</v>
      </c>
      <c r="D677" s="25" t="s">
        <v>557</v>
      </c>
      <c r="E677" s="25" t="s">
        <v>71</v>
      </c>
      <c r="F677" s="26" t="s">
        <v>935</v>
      </c>
      <c r="G677" s="37">
        <v>18000</v>
      </c>
      <c r="H677" s="38">
        <v>0</v>
      </c>
      <c r="I677" s="28">
        <v>25</v>
      </c>
      <c r="J677" s="85">
        <v>516.6</v>
      </c>
      <c r="K677" s="86">
        <f t="shared" si="81"/>
        <v>1277.9999999999998</v>
      </c>
      <c r="L677" s="41">
        <f t="shared" si="82"/>
        <v>198.00000000000003</v>
      </c>
      <c r="M677" s="67">
        <v>547.20000000000005</v>
      </c>
      <c r="N677" s="39">
        <f t="shared" si="83"/>
        <v>1276.2</v>
      </c>
      <c r="O677" s="39"/>
      <c r="P677" s="39">
        <f t="shared" si="85"/>
        <v>1063.8000000000002</v>
      </c>
      <c r="Q677" s="28">
        <f t="shared" si="86"/>
        <v>1088.8000000000002</v>
      </c>
      <c r="R677" s="39">
        <f t="shared" si="87"/>
        <v>2752.2</v>
      </c>
      <c r="S677" s="39">
        <f t="shared" si="84"/>
        <v>16911.2</v>
      </c>
      <c r="T677" s="42" t="s">
        <v>45</v>
      </c>
    </row>
    <row r="678" spans="1:20" s="12" customFormat="1" x14ac:dyDescent="0.25">
      <c r="A678" s="65">
        <v>673</v>
      </c>
      <c r="B678" s="25" t="s">
        <v>951</v>
      </c>
      <c r="C678" s="97" t="s">
        <v>931</v>
      </c>
      <c r="D678" s="25" t="s">
        <v>557</v>
      </c>
      <c r="E678" s="25" t="s">
        <v>197</v>
      </c>
      <c r="F678" s="26" t="s">
        <v>935</v>
      </c>
      <c r="G678" s="37">
        <v>16000</v>
      </c>
      <c r="H678" s="25">
        <v>0</v>
      </c>
      <c r="I678" s="28">
        <v>25</v>
      </c>
      <c r="J678" s="85">
        <v>459.2</v>
      </c>
      <c r="K678" s="86">
        <f t="shared" si="81"/>
        <v>1136</v>
      </c>
      <c r="L678" s="41">
        <f t="shared" si="82"/>
        <v>176.00000000000003</v>
      </c>
      <c r="M678" s="67">
        <v>486.4</v>
      </c>
      <c r="N678" s="39">
        <f t="shared" si="83"/>
        <v>1134.4000000000001</v>
      </c>
      <c r="O678" s="39"/>
      <c r="P678" s="39">
        <f t="shared" si="85"/>
        <v>945.59999999999991</v>
      </c>
      <c r="Q678" s="28">
        <f t="shared" si="86"/>
        <v>970.59999999999991</v>
      </c>
      <c r="R678" s="39">
        <f t="shared" si="87"/>
        <v>2446.4</v>
      </c>
      <c r="S678" s="39">
        <f t="shared" si="84"/>
        <v>15029.4</v>
      </c>
      <c r="T678" s="42" t="s">
        <v>45</v>
      </c>
    </row>
    <row r="679" spans="1:20" s="12" customFormat="1" x14ac:dyDescent="0.25">
      <c r="A679" s="65">
        <v>674</v>
      </c>
      <c r="B679" s="25" t="s">
        <v>565</v>
      </c>
      <c r="C679" s="97" t="s">
        <v>931</v>
      </c>
      <c r="D679" s="25" t="s">
        <v>962</v>
      </c>
      <c r="E679" s="25" t="s">
        <v>855</v>
      </c>
      <c r="F679" s="26" t="s">
        <v>940</v>
      </c>
      <c r="G679" s="37">
        <v>85000</v>
      </c>
      <c r="H679" s="37">
        <v>7719.26</v>
      </c>
      <c r="I679" s="28">
        <v>25</v>
      </c>
      <c r="J679" s="85">
        <v>2439.5</v>
      </c>
      <c r="K679" s="86">
        <f t="shared" si="81"/>
        <v>6034.9999999999991</v>
      </c>
      <c r="L679" s="41">
        <f t="shared" si="82"/>
        <v>935.00000000000011</v>
      </c>
      <c r="M679" s="67">
        <v>2584</v>
      </c>
      <c r="N679" s="39">
        <f t="shared" si="83"/>
        <v>6026.5</v>
      </c>
      <c r="O679" s="39"/>
      <c r="P679" s="39">
        <f t="shared" si="85"/>
        <v>5023.5</v>
      </c>
      <c r="Q679" s="28">
        <f t="shared" si="86"/>
        <v>12767.76</v>
      </c>
      <c r="R679" s="39">
        <f t="shared" si="87"/>
        <v>12996.5</v>
      </c>
      <c r="S679" s="39">
        <f t="shared" si="84"/>
        <v>72232.240000000005</v>
      </c>
      <c r="T679" s="42" t="s">
        <v>45</v>
      </c>
    </row>
    <row r="680" spans="1:20" s="12" customFormat="1" x14ac:dyDescent="0.25">
      <c r="A680" s="65">
        <v>675</v>
      </c>
      <c r="B680" s="25" t="s">
        <v>704</v>
      </c>
      <c r="C680" s="97" t="s">
        <v>932</v>
      </c>
      <c r="D680" s="25" t="s">
        <v>962</v>
      </c>
      <c r="E680" s="25" t="s">
        <v>153</v>
      </c>
      <c r="F680" s="26" t="s">
        <v>940</v>
      </c>
      <c r="G680" s="27">
        <v>70000</v>
      </c>
      <c r="H680" s="27">
        <v>5025.38</v>
      </c>
      <c r="I680" s="28">
        <v>25</v>
      </c>
      <c r="J680" s="79">
        <v>2009</v>
      </c>
      <c r="K680" s="81">
        <f t="shared" si="81"/>
        <v>4970</v>
      </c>
      <c r="L680" s="41">
        <f t="shared" si="82"/>
        <v>770.00000000000011</v>
      </c>
      <c r="M680" s="40">
        <v>2128</v>
      </c>
      <c r="N680" s="28">
        <f t="shared" si="83"/>
        <v>4963</v>
      </c>
      <c r="O680" s="28"/>
      <c r="P680" s="28">
        <f t="shared" si="85"/>
        <v>4137</v>
      </c>
      <c r="Q680" s="28">
        <f t="shared" si="86"/>
        <v>9187.380000000001</v>
      </c>
      <c r="R680" s="28">
        <f t="shared" si="87"/>
        <v>10703</v>
      </c>
      <c r="S680" s="28">
        <f t="shared" si="84"/>
        <v>60812.619999999995</v>
      </c>
      <c r="T680" s="42" t="s">
        <v>45</v>
      </c>
    </row>
    <row r="681" spans="1:20" s="12" customFormat="1" x14ac:dyDescent="0.25">
      <c r="A681" s="65">
        <v>676</v>
      </c>
      <c r="B681" s="25" t="s">
        <v>722</v>
      </c>
      <c r="C681" s="97" t="s">
        <v>932</v>
      </c>
      <c r="D681" s="25" t="s">
        <v>962</v>
      </c>
      <c r="E681" s="25" t="s">
        <v>153</v>
      </c>
      <c r="F681" s="26" t="s">
        <v>940</v>
      </c>
      <c r="G681" s="27">
        <v>70000</v>
      </c>
      <c r="H681" s="27">
        <v>5368.48</v>
      </c>
      <c r="I681" s="28">
        <v>25</v>
      </c>
      <c r="J681" s="79">
        <v>2009</v>
      </c>
      <c r="K681" s="81">
        <f t="shared" si="81"/>
        <v>4970</v>
      </c>
      <c r="L681" s="41">
        <f t="shared" si="82"/>
        <v>770.00000000000011</v>
      </c>
      <c r="M681" s="40">
        <v>2128</v>
      </c>
      <c r="N681" s="28">
        <f t="shared" si="83"/>
        <v>4963</v>
      </c>
      <c r="O681" s="28"/>
      <c r="P681" s="28">
        <f t="shared" si="85"/>
        <v>4137</v>
      </c>
      <c r="Q681" s="28">
        <f t="shared" si="86"/>
        <v>9530.48</v>
      </c>
      <c r="R681" s="28">
        <f t="shared" si="87"/>
        <v>10703</v>
      </c>
      <c r="S681" s="28">
        <f t="shared" si="84"/>
        <v>60469.520000000004</v>
      </c>
      <c r="T681" s="42" t="s">
        <v>45</v>
      </c>
    </row>
    <row r="682" spans="1:20" s="12" customFormat="1" x14ac:dyDescent="0.25">
      <c r="A682" s="65">
        <v>677</v>
      </c>
      <c r="B682" s="25" t="s">
        <v>1011</v>
      </c>
      <c r="C682" s="97" t="s">
        <v>931</v>
      </c>
      <c r="D682" s="25" t="s">
        <v>962</v>
      </c>
      <c r="E682" s="25" t="s">
        <v>37</v>
      </c>
      <c r="F682" s="26" t="s">
        <v>939</v>
      </c>
      <c r="G682" s="37">
        <v>25000</v>
      </c>
      <c r="H682" s="25">
        <v>0</v>
      </c>
      <c r="I682" s="28">
        <v>25</v>
      </c>
      <c r="J682" s="85">
        <v>717.5</v>
      </c>
      <c r="K682" s="86">
        <f t="shared" si="81"/>
        <v>1774.9999999999998</v>
      </c>
      <c r="L682" s="41">
        <f t="shared" si="82"/>
        <v>275</v>
      </c>
      <c r="M682" s="67">
        <v>760</v>
      </c>
      <c r="N682" s="39">
        <f t="shared" si="83"/>
        <v>1772.5000000000002</v>
      </c>
      <c r="O682" s="39"/>
      <c r="P682" s="28">
        <f t="shared" si="85"/>
        <v>1477.5</v>
      </c>
      <c r="Q682" s="28">
        <f t="shared" si="86"/>
        <v>1502.5</v>
      </c>
      <c r="R682" s="39">
        <f t="shared" si="87"/>
        <v>3822.5</v>
      </c>
      <c r="S682" s="39">
        <f t="shared" si="84"/>
        <v>23497.5</v>
      </c>
      <c r="T682" s="42" t="s">
        <v>45</v>
      </c>
    </row>
    <row r="683" spans="1:20" s="12" customFormat="1" x14ac:dyDescent="0.25">
      <c r="A683" s="65">
        <v>678</v>
      </c>
      <c r="B683" s="25" t="s">
        <v>1112</v>
      </c>
      <c r="C683" s="97" t="s">
        <v>931</v>
      </c>
      <c r="D683" s="25" t="s">
        <v>962</v>
      </c>
      <c r="E683" s="25" t="s">
        <v>37</v>
      </c>
      <c r="F683" s="26" t="s">
        <v>935</v>
      </c>
      <c r="G683" s="37">
        <v>25000</v>
      </c>
      <c r="H683" s="25">
        <v>0</v>
      </c>
      <c r="I683" s="28">
        <v>25</v>
      </c>
      <c r="J683" s="85">
        <v>717.5</v>
      </c>
      <c r="K683" s="86">
        <f t="shared" si="81"/>
        <v>1774.9999999999998</v>
      </c>
      <c r="L683" s="41">
        <f t="shared" si="82"/>
        <v>275</v>
      </c>
      <c r="M683" s="67">
        <v>760</v>
      </c>
      <c r="N683" s="39">
        <f t="shared" si="83"/>
        <v>1772.5000000000002</v>
      </c>
      <c r="O683" s="39"/>
      <c r="P683" s="28">
        <f t="shared" si="85"/>
        <v>1477.5</v>
      </c>
      <c r="Q683" s="28">
        <f t="shared" si="86"/>
        <v>1502.5</v>
      </c>
      <c r="R683" s="39">
        <f t="shared" si="87"/>
        <v>3822.5</v>
      </c>
      <c r="S683" s="39">
        <f t="shared" si="84"/>
        <v>23497.5</v>
      </c>
      <c r="T683" s="42" t="s">
        <v>45</v>
      </c>
    </row>
    <row r="684" spans="1:20" s="12" customFormat="1" x14ac:dyDescent="0.25">
      <c r="A684" s="65">
        <v>679</v>
      </c>
      <c r="B684" s="25" t="s">
        <v>668</v>
      </c>
      <c r="C684" s="97" t="s">
        <v>932</v>
      </c>
      <c r="D684" s="25" t="s">
        <v>562</v>
      </c>
      <c r="E684" s="25" t="s">
        <v>858</v>
      </c>
      <c r="F684" s="26" t="s">
        <v>940</v>
      </c>
      <c r="G684" s="37">
        <v>85000</v>
      </c>
      <c r="H684" s="37">
        <v>8576.99</v>
      </c>
      <c r="I684" s="28">
        <v>25</v>
      </c>
      <c r="J684" s="85">
        <v>2439.5</v>
      </c>
      <c r="K684" s="86">
        <f t="shared" si="81"/>
        <v>6034.9999999999991</v>
      </c>
      <c r="L684" s="41">
        <f t="shared" si="82"/>
        <v>935.00000000000011</v>
      </c>
      <c r="M684" s="67">
        <v>2584</v>
      </c>
      <c r="N684" s="39">
        <f t="shared" si="83"/>
        <v>6026.5</v>
      </c>
      <c r="O684" s="39"/>
      <c r="P684" s="39">
        <f t="shared" si="85"/>
        <v>5023.5</v>
      </c>
      <c r="Q684" s="28">
        <f t="shared" si="86"/>
        <v>13625.49</v>
      </c>
      <c r="R684" s="39">
        <f t="shared" si="87"/>
        <v>12996.5</v>
      </c>
      <c r="S684" s="39">
        <f t="shared" si="84"/>
        <v>71374.509999999995</v>
      </c>
      <c r="T684" s="42" t="s">
        <v>45</v>
      </c>
    </row>
    <row r="685" spans="1:20" s="12" customFormat="1" x14ac:dyDescent="0.25">
      <c r="A685" s="65">
        <v>680</v>
      </c>
      <c r="B685" s="25" t="s">
        <v>563</v>
      </c>
      <c r="C685" s="97" t="s">
        <v>932</v>
      </c>
      <c r="D685" s="25" t="s">
        <v>562</v>
      </c>
      <c r="E685" s="25" t="s">
        <v>153</v>
      </c>
      <c r="F685" s="26" t="s">
        <v>940</v>
      </c>
      <c r="G685" s="37">
        <v>70000</v>
      </c>
      <c r="H685" s="37">
        <v>5368.48</v>
      </c>
      <c r="I685" s="28">
        <v>25</v>
      </c>
      <c r="J685" s="85">
        <v>2009</v>
      </c>
      <c r="K685" s="86">
        <f t="shared" si="81"/>
        <v>4970</v>
      </c>
      <c r="L685" s="41">
        <f t="shared" si="82"/>
        <v>770.00000000000011</v>
      </c>
      <c r="M685" s="67">
        <v>2128</v>
      </c>
      <c r="N685" s="39">
        <f t="shared" si="83"/>
        <v>4963</v>
      </c>
      <c r="O685" s="39"/>
      <c r="P685" s="39">
        <f t="shared" si="85"/>
        <v>4137</v>
      </c>
      <c r="Q685" s="28">
        <f t="shared" si="86"/>
        <v>9530.48</v>
      </c>
      <c r="R685" s="39">
        <f t="shared" si="87"/>
        <v>10703</v>
      </c>
      <c r="S685" s="39">
        <f t="shared" si="84"/>
        <v>60469.520000000004</v>
      </c>
      <c r="T685" s="42" t="s">
        <v>45</v>
      </c>
    </row>
    <row r="686" spans="1:20" s="12" customFormat="1" x14ac:dyDescent="0.25">
      <c r="A686" s="65">
        <v>681</v>
      </c>
      <c r="B686" s="25" t="s">
        <v>564</v>
      </c>
      <c r="C686" s="97" t="s">
        <v>931</v>
      </c>
      <c r="D686" s="25" t="s">
        <v>562</v>
      </c>
      <c r="E686" s="25" t="s">
        <v>153</v>
      </c>
      <c r="F686" s="26" t="s">
        <v>940</v>
      </c>
      <c r="G686" s="37">
        <v>70000</v>
      </c>
      <c r="H686" s="37">
        <v>5368.48</v>
      </c>
      <c r="I686" s="28">
        <v>25</v>
      </c>
      <c r="J686" s="85">
        <v>2009</v>
      </c>
      <c r="K686" s="86">
        <f t="shared" si="81"/>
        <v>4970</v>
      </c>
      <c r="L686" s="41">
        <f t="shared" si="82"/>
        <v>770.00000000000011</v>
      </c>
      <c r="M686" s="67">
        <v>2128</v>
      </c>
      <c r="N686" s="39">
        <f t="shared" si="83"/>
        <v>4963</v>
      </c>
      <c r="O686" s="39"/>
      <c r="P686" s="39">
        <f t="shared" si="85"/>
        <v>4137</v>
      </c>
      <c r="Q686" s="28">
        <f t="shared" si="86"/>
        <v>9530.48</v>
      </c>
      <c r="R686" s="39">
        <f t="shared" si="87"/>
        <v>10703</v>
      </c>
      <c r="S686" s="39">
        <f t="shared" si="84"/>
        <v>60469.520000000004</v>
      </c>
      <c r="T686" s="42" t="s">
        <v>45</v>
      </c>
    </row>
    <row r="687" spans="1:20" s="12" customFormat="1" x14ac:dyDescent="0.25">
      <c r="A687" s="65">
        <v>682</v>
      </c>
      <c r="B687" s="25" t="s">
        <v>566</v>
      </c>
      <c r="C687" s="97" t="s">
        <v>931</v>
      </c>
      <c r="D687" s="25" t="s">
        <v>562</v>
      </c>
      <c r="E687" s="25" t="s">
        <v>153</v>
      </c>
      <c r="F687" s="26" t="s">
        <v>940</v>
      </c>
      <c r="G687" s="37">
        <v>70000</v>
      </c>
      <c r="H687" s="37">
        <v>5368.48</v>
      </c>
      <c r="I687" s="28">
        <v>25</v>
      </c>
      <c r="J687" s="85">
        <v>2009</v>
      </c>
      <c r="K687" s="86">
        <f t="shared" si="81"/>
        <v>4970</v>
      </c>
      <c r="L687" s="41">
        <f t="shared" si="82"/>
        <v>770.00000000000011</v>
      </c>
      <c r="M687" s="67">
        <v>2128</v>
      </c>
      <c r="N687" s="39">
        <f t="shared" si="83"/>
        <v>4963</v>
      </c>
      <c r="O687" s="39"/>
      <c r="P687" s="39">
        <f t="shared" si="85"/>
        <v>4137</v>
      </c>
      <c r="Q687" s="28">
        <f t="shared" si="86"/>
        <v>9530.48</v>
      </c>
      <c r="R687" s="39">
        <f t="shared" si="87"/>
        <v>10703</v>
      </c>
      <c r="S687" s="39">
        <f t="shared" si="84"/>
        <v>60469.520000000004</v>
      </c>
      <c r="T687" s="42" t="s">
        <v>45</v>
      </c>
    </row>
    <row r="688" spans="1:20" s="12" customFormat="1" x14ac:dyDescent="0.25">
      <c r="A688" s="65">
        <v>683</v>
      </c>
      <c r="B688" s="25" t="s">
        <v>567</v>
      </c>
      <c r="C688" s="97" t="s">
        <v>931</v>
      </c>
      <c r="D688" s="25" t="s">
        <v>562</v>
      </c>
      <c r="E688" s="25" t="s">
        <v>153</v>
      </c>
      <c r="F688" s="26" t="s">
        <v>940</v>
      </c>
      <c r="G688" s="37">
        <v>70000</v>
      </c>
      <c r="H688" s="37">
        <v>5368.48</v>
      </c>
      <c r="I688" s="28">
        <v>25</v>
      </c>
      <c r="J688" s="85">
        <v>2009</v>
      </c>
      <c r="K688" s="86">
        <f t="shared" si="81"/>
        <v>4970</v>
      </c>
      <c r="L688" s="41">
        <f t="shared" si="82"/>
        <v>770.00000000000011</v>
      </c>
      <c r="M688" s="67">
        <v>2128</v>
      </c>
      <c r="N688" s="39">
        <f t="shared" si="83"/>
        <v>4963</v>
      </c>
      <c r="O688" s="39"/>
      <c r="P688" s="39">
        <f t="shared" si="85"/>
        <v>4137</v>
      </c>
      <c r="Q688" s="28">
        <f t="shared" si="86"/>
        <v>9530.48</v>
      </c>
      <c r="R688" s="39">
        <f t="shared" si="87"/>
        <v>10703</v>
      </c>
      <c r="S688" s="39">
        <f t="shared" si="84"/>
        <v>60469.520000000004</v>
      </c>
      <c r="T688" s="42" t="s">
        <v>45</v>
      </c>
    </row>
    <row r="689" spans="1:20" s="12" customFormat="1" x14ac:dyDescent="0.25">
      <c r="A689" s="65">
        <v>684</v>
      </c>
      <c r="B689" s="25" t="s">
        <v>974</v>
      </c>
      <c r="C689" s="97" t="s">
        <v>975</v>
      </c>
      <c r="D689" s="25" t="s">
        <v>562</v>
      </c>
      <c r="E689" s="25" t="s">
        <v>197</v>
      </c>
      <c r="F689" s="26" t="s">
        <v>935</v>
      </c>
      <c r="G689" s="37">
        <v>16000</v>
      </c>
      <c r="H689" s="25">
        <v>0</v>
      </c>
      <c r="I689" s="28">
        <v>25</v>
      </c>
      <c r="J689" s="85">
        <v>459.2</v>
      </c>
      <c r="K689" s="86">
        <f t="shared" si="81"/>
        <v>1136</v>
      </c>
      <c r="L689" s="41">
        <f t="shared" si="82"/>
        <v>176.00000000000003</v>
      </c>
      <c r="M689" s="67">
        <v>486.4</v>
      </c>
      <c r="N689" s="39">
        <f t="shared" si="83"/>
        <v>1134.4000000000001</v>
      </c>
      <c r="O689" s="39"/>
      <c r="P689" s="39">
        <f t="shared" si="85"/>
        <v>945.59999999999991</v>
      </c>
      <c r="Q689" s="28">
        <f t="shared" si="86"/>
        <v>970.59999999999991</v>
      </c>
      <c r="R689" s="39">
        <f t="shared" si="87"/>
        <v>2446.4</v>
      </c>
      <c r="S689" s="39">
        <f t="shared" si="84"/>
        <v>15029.4</v>
      </c>
      <c r="T689" s="42" t="s">
        <v>45</v>
      </c>
    </row>
    <row r="690" spans="1:20" s="12" customFormat="1" x14ac:dyDescent="0.25">
      <c r="A690" s="65">
        <v>685</v>
      </c>
      <c r="B690" s="25" t="s">
        <v>1093</v>
      </c>
      <c r="C690" s="97" t="s">
        <v>932</v>
      </c>
      <c r="D690" s="25" t="s">
        <v>562</v>
      </c>
      <c r="E690" s="25" t="s">
        <v>238</v>
      </c>
      <c r="F690" s="26" t="s">
        <v>935</v>
      </c>
      <c r="G690" s="37">
        <v>18000</v>
      </c>
      <c r="H690" s="25">
        <v>0</v>
      </c>
      <c r="I690" s="28">
        <v>25</v>
      </c>
      <c r="J690" s="85">
        <v>516.6</v>
      </c>
      <c r="K690" s="86">
        <f t="shared" si="81"/>
        <v>1277.9999999999998</v>
      </c>
      <c r="L690" s="41">
        <f t="shared" si="82"/>
        <v>198.00000000000003</v>
      </c>
      <c r="M690" s="67">
        <v>547.20000000000005</v>
      </c>
      <c r="N690" s="39">
        <f t="shared" si="83"/>
        <v>1276.2</v>
      </c>
      <c r="O690" s="39"/>
      <c r="P690" s="39">
        <f t="shared" si="85"/>
        <v>1063.8000000000002</v>
      </c>
      <c r="Q690" s="28">
        <f t="shared" si="86"/>
        <v>1088.8000000000002</v>
      </c>
      <c r="R690" s="39">
        <f t="shared" si="87"/>
        <v>2752.2</v>
      </c>
      <c r="S690" s="39">
        <f t="shared" si="84"/>
        <v>16911.2</v>
      </c>
      <c r="T690" s="42" t="s">
        <v>45</v>
      </c>
    </row>
    <row r="691" spans="1:20" s="12" customFormat="1" x14ac:dyDescent="0.25">
      <c r="A691" s="65">
        <v>686</v>
      </c>
      <c r="B691" s="25" t="s">
        <v>952</v>
      </c>
      <c r="C691" s="97" t="s">
        <v>931</v>
      </c>
      <c r="D691" s="25" t="s">
        <v>562</v>
      </c>
      <c r="E691" s="25" t="s">
        <v>123</v>
      </c>
      <c r="F691" s="26" t="s">
        <v>935</v>
      </c>
      <c r="G691" s="37">
        <v>25000</v>
      </c>
      <c r="H691" s="25">
        <v>0</v>
      </c>
      <c r="I691" s="28">
        <v>25</v>
      </c>
      <c r="J691" s="85">
        <v>717.5</v>
      </c>
      <c r="K691" s="86">
        <f t="shared" si="81"/>
        <v>1774.9999999999998</v>
      </c>
      <c r="L691" s="41">
        <f t="shared" si="82"/>
        <v>275</v>
      </c>
      <c r="M691" s="67">
        <v>760</v>
      </c>
      <c r="N691" s="39">
        <f t="shared" si="83"/>
        <v>1772.5000000000002</v>
      </c>
      <c r="O691" s="39"/>
      <c r="P691" s="39">
        <f t="shared" si="85"/>
        <v>1477.5</v>
      </c>
      <c r="Q691" s="28">
        <f t="shared" si="86"/>
        <v>1502.5</v>
      </c>
      <c r="R691" s="39">
        <f t="shared" si="87"/>
        <v>3822.5</v>
      </c>
      <c r="S691" s="39">
        <f t="shared" si="84"/>
        <v>23497.5</v>
      </c>
      <c r="T691" s="42" t="s">
        <v>45</v>
      </c>
    </row>
    <row r="692" spans="1:20" s="12" customFormat="1" x14ac:dyDescent="0.25">
      <c r="A692" s="65">
        <v>687</v>
      </c>
      <c r="B692" s="25" t="s">
        <v>457</v>
      </c>
      <c r="C692" s="97" t="s">
        <v>931</v>
      </c>
      <c r="D692" s="25" t="s">
        <v>159</v>
      </c>
      <c r="E692" s="25" t="s">
        <v>855</v>
      </c>
      <c r="F692" s="26" t="s">
        <v>940</v>
      </c>
      <c r="G692" s="27">
        <v>85000</v>
      </c>
      <c r="H692" s="27">
        <v>8576.99</v>
      </c>
      <c r="I692" s="28">
        <v>25</v>
      </c>
      <c r="J692" s="79">
        <v>2439.5</v>
      </c>
      <c r="K692" s="81">
        <f t="shared" si="81"/>
        <v>6034.9999999999991</v>
      </c>
      <c r="L692" s="41">
        <f t="shared" si="82"/>
        <v>935.00000000000011</v>
      </c>
      <c r="M692" s="40">
        <v>2584</v>
      </c>
      <c r="N692" s="28">
        <f t="shared" si="83"/>
        <v>6026.5</v>
      </c>
      <c r="O692" s="28"/>
      <c r="P692" s="28">
        <f t="shared" si="85"/>
        <v>5023.5</v>
      </c>
      <c r="Q692" s="28">
        <f t="shared" si="86"/>
        <v>13625.49</v>
      </c>
      <c r="R692" s="28">
        <f t="shared" si="87"/>
        <v>12996.5</v>
      </c>
      <c r="S692" s="28">
        <f t="shared" si="84"/>
        <v>71374.509999999995</v>
      </c>
      <c r="T692" s="42" t="s">
        <v>45</v>
      </c>
    </row>
    <row r="693" spans="1:20" s="12" customFormat="1" x14ac:dyDescent="0.25">
      <c r="A693" s="65">
        <v>688</v>
      </c>
      <c r="B693" s="25" t="s">
        <v>570</v>
      </c>
      <c r="C693" s="97" t="s">
        <v>932</v>
      </c>
      <c r="D693" s="25" t="s">
        <v>159</v>
      </c>
      <c r="E693" s="25" t="s">
        <v>153</v>
      </c>
      <c r="F693" s="26" t="s">
        <v>940</v>
      </c>
      <c r="G693" s="37">
        <v>70000</v>
      </c>
      <c r="H693" s="37">
        <v>5368.48</v>
      </c>
      <c r="I693" s="28">
        <v>25</v>
      </c>
      <c r="J693" s="85">
        <v>2009</v>
      </c>
      <c r="K693" s="86">
        <f t="shared" si="81"/>
        <v>4970</v>
      </c>
      <c r="L693" s="41">
        <f t="shared" si="82"/>
        <v>770.00000000000011</v>
      </c>
      <c r="M693" s="67">
        <v>2128</v>
      </c>
      <c r="N693" s="39">
        <f t="shared" si="83"/>
        <v>4963</v>
      </c>
      <c r="O693" s="39"/>
      <c r="P693" s="39">
        <f t="shared" si="85"/>
        <v>4137</v>
      </c>
      <c r="Q693" s="28">
        <f t="shared" si="86"/>
        <v>9530.48</v>
      </c>
      <c r="R693" s="39">
        <f t="shared" si="87"/>
        <v>10703</v>
      </c>
      <c r="S693" s="39">
        <f t="shared" si="84"/>
        <v>60469.520000000004</v>
      </c>
      <c r="T693" s="42" t="s">
        <v>45</v>
      </c>
    </row>
    <row r="694" spans="1:20" s="12" customFormat="1" x14ac:dyDescent="0.25">
      <c r="A694" s="65">
        <v>689</v>
      </c>
      <c r="B694" s="25" t="s">
        <v>573</v>
      </c>
      <c r="C694" s="97" t="s">
        <v>931</v>
      </c>
      <c r="D694" s="25" t="s">
        <v>159</v>
      </c>
      <c r="E694" s="25" t="s">
        <v>153</v>
      </c>
      <c r="F694" s="26" t="s">
        <v>939</v>
      </c>
      <c r="G694" s="37">
        <v>70000</v>
      </c>
      <c r="H694" s="37">
        <v>5368.48</v>
      </c>
      <c r="I694" s="28">
        <v>25</v>
      </c>
      <c r="J694" s="85">
        <v>2009</v>
      </c>
      <c r="K694" s="86">
        <f t="shared" si="81"/>
        <v>4970</v>
      </c>
      <c r="L694" s="41">
        <f t="shared" si="82"/>
        <v>770.00000000000011</v>
      </c>
      <c r="M694" s="67">
        <v>2128</v>
      </c>
      <c r="N694" s="39">
        <f t="shared" si="83"/>
        <v>4963</v>
      </c>
      <c r="O694" s="39"/>
      <c r="P694" s="39">
        <f t="shared" si="85"/>
        <v>4137</v>
      </c>
      <c r="Q694" s="28">
        <f t="shared" si="86"/>
        <v>9530.48</v>
      </c>
      <c r="R694" s="39">
        <f t="shared" si="87"/>
        <v>10703</v>
      </c>
      <c r="S694" s="39">
        <f t="shared" si="84"/>
        <v>60469.520000000004</v>
      </c>
      <c r="T694" s="42" t="s">
        <v>45</v>
      </c>
    </row>
    <row r="695" spans="1:20" s="12" customFormat="1" x14ac:dyDescent="0.25">
      <c r="A695" s="65">
        <v>690</v>
      </c>
      <c r="B695" s="25" t="s">
        <v>569</v>
      </c>
      <c r="C695" s="97" t="s">
        <v>932</v>
      </c>
      <c r="D695" s="25" t="s">
        <v>159</v>
      </c>
      <c r="E695" s="25" t="s">
        <v>177</v>
      </c>
      <c r="F695" s="26" t="s">
        <v>940</v>
      </c>
      <c r="G695" s="37">
        <v>45000</v>
      </c>
      <c r="H695" s="85">
        <v>1148.33</v>
      </c>
      <c r="I695" s="28">
        <v>25</v>
      </c>
      <c r="J695" s="85">
        <v>1291.5</v>
      </c>
      <c r="K695" s="86">
        <f t="shared" si="81"/>
        <v>3194.9999999999995</v>
      </c>
      <c r="L695" s="41">
        <f t="shared" si="82"/>
        <v>495.00000000000006</v>
      </c>
      <c r="M695" s="67">
        <v>1368</v>
      </c>
      <c r="N695" s="39">
        <f t="shared" si="83"/>
        <v>3190.5</v>
      </c>
      <c r="O695" s="39"/>
      <c r="P695" s="39">
        <f t="shared" si="85"/>
        <v>2659.5</v>
      </c>
      <c r="Q695" s="28">
        <f t="shared" si="86"/>
        <v>3832.83</v>
      </c>
      <c r="R695" s="39">
        <f t="shared" si="87"/>
        <v>6880.5</v>
      </c>
      <c r="S695" s="39">
        <f t="shared" si="84"/>
        <v>41167.17</v>
      </c>
      <c r="T695" s="42" t="s">
        <v>45</v>
      </c>
    </row>
    <row r="696" spans="1:20" s="12" customFormat="1" x14ac:dyDescent="0.25">
      <c r="A696" s="65">
        <v>691</v>
      </c>
      <c r="B696" s="25" t="s">
        <v>571</v>
      </c>
      <c r="C696" s="97" t="s">
        <v>931</v>
      </c>
      <c r="D696" s="25" t="s">
        <v>159</v>
      </c>
      <c r="E696" s="25" t="s">
        <v>109</v>
      </c>
      <c r="F696" s="26" t="s">
        <v>940</v>
      </c>
      <c r="G696" s="37">
        <v>25000</v>
      </c>
      <c r="H696" s="25">
        <v>0</v>
      </c>
      <c r="I696" s="28">
        <v>25</v>
      </c>
      <c r="J696" s="85">
        <v>717.5</v>
      </c>
      <c r="K696" s="86">
        <f t="shared" si="81"/>
        <v>1774.9999999999998</v>
      </c>
      <c r="L696" s="41">
        <f t="shared" si="82"/>
        <v>275</v>
      </c>
      <c r="M696" s="67">
        <v>760</v>
      </c>
      <c r="N696" s="39">
        <f t="shared" si="83"/>
        <v>1772.5000000000002</v>
      </c>
      <c r="O696" s="39"/>
      <c r="P696" s="39">
        <f t="shared" si="85"/>
        <v>1477.5</v>
      </c>
      <c r="Q696" s="28">
        <f t="shared" si="86"/>
        <v>1502.5</v>
      </c>
      <c r="R696" s="39">
        <f t="shared" si="87"/>
        <v>3822.5</v>
      </c>
      <c r="S696" s="39">
        <f t="shared" si="84"/>
        <v>23497.5</v>
      </c>
      <c r="T696" s="42" t="s">
        <v>45</v>
      </c>
    </row>
    <row r="697" spans="1:20" s="12" customFormat="1" x14ac:dyDescent="0.25">
      <c r="A697" s="65">
        <v>692</v>
      </c>
      <c r="B697" s="25" t="s">
        <v>1117</v>
      </c>
      <c r="C697" s="97" t="s">
        <v>931</v>
      </c>
      <c r="D697" s="25" t="s">
        <v>159</v>
      </c>
      <c r="E697" s="25" t="s">
        <v>123</v>
      </c>
      <c r="F697" s="26" t="s">
        <v>935</v>
      </c>
      <c r="G697" s="37">
        <v>25000</v>
      </c>
      <c r="H697" s="38">
        <v>0</v>
      </c>
      <c r="I697" s="28">
        <v>25</v>
      </c>
      <c r="J697" s="85">
        <v>717.5</v>
      </c>
      <c r="K697" s="86">
        <f t="shared" si="81"/>
        <v>1774.9999999999998</v>
      </c>
      <c r="L697" s="41">
        <f t="shared" si="82"/>
        <v>275</v>
      </c>
      <c r="M697" s="67">
        <v>760</v>
      </c>
      <c r="N697" s="39">
        <f t="shared" si="83"/>
        <v>1772.5000000000002</v>
      </c>
      <c r="O697" s="39"/>
      <c r="P697" s="39">
        <f t="shared" si="85"/>
        <v>1477.5</v>
      </c>
      <c r="Q697" s="28">
        <f t="shared" si="86"/>
        <v>1502.5</v>
      </c>
      <c r="R697" s="39">
        <f t="shared" si="87"/>
        <v>3822.5</v>
      </c>
      <c r="S697" s="39">
        <f t="shared" si="84"/>
        <v>23497.5</v>
      </c>
      <c r="T697" s="42" t="s">
        <v>45</v>
      </c>
    </row>
    <row r="698" spans="1:20" s="12" customFormat="1" x14ac:dyDescent="0.25">
      <c r="A698" s="65">
        <v>693</v>
      </c>
      <c r="B698" s="25" t="s">
        <v>572</v>
      </c>
      <c r="C698" s="97" t="s">
        <v>931</v>
      </c>
      <c r="D698" s="25" t="s">
        <v>159</v>
      </c>
      <c r="E698" s="25" t="s">
        <v>143</v>
      </c>
      <c r="F698" s="26" t="s">
        <v>940</v>
      </c>
      <c r="G698" s="37">
        <v>25000</v>
      </c>
      <c r="H698" s="25">
        <v>0</v>
      </c>
      <c r="I698" s="28">
        <v>25</v>
      </c>
      <c r="J698" s="85">
        <v>717.5</v>
      </c>
      <c r="K698" s="86">
        <f t="shared" si="81"/>
        <v>1774.9999999999998</v>
      </c>
      <c r="L698" s="41">
        <f t="shared" si="82"/>
        <v>275</v>
      </c>
      <c r="M698" s="67">
        <v>760</v>
      </c>
      <c r="N698" s="39">
        <f t="shared" si="83"/>
        <v>1772.5000000000002</v>
      </c>
      <c r="O698" s="39"/>
      <c r="P698" s="39">
        <f t="shared" si="85"/>
        <v>1477.5</v>
      </c>
      <c r="Q698" s="28">
        <f t="shared" si="86"/>
        <v>1502.5</v>
      </c>
      <c r="R698" s="39">
        <f t="shared" si="87"/>
        <v>3822.5</v>
      </c>
      <c r="S698" s="39">
        <f t="shared" si="84"/>
        <v>23497.5</v>
      </c>
      <c r="T698" s="42" t="s">
        <v>45</v>
      </c>
    </row>
    <row r="699" spans="1:20" s="12" customFormat="1" x14ac:dyDescent="0.25">
      <c r="A699" s="65">
        <v>694</v>
      </c>
      <c r="B699" s="25" t="s">
        <v>953</v>
      </c>
      <c r="C699" s="97" t="s">
        <v>932</v>
      </c>
      <c r="D699" s="25" t="s">
        <v>159</v>
      </c>
      <c r="E699" s="25" t="s">
        <v>66</v>
      </c>
      <c r="F699" s="26" t="s">
        <v>939</v>
      </c>
      <c r="G699" s="27">
        <v>23000</v>
      </c>
      <c r="H699" s="25">
        <v>0</v>
      </c>
      <c r="I699" s="28">
        <v>25</v>
      </c>
      <c r="J699" s="79">
        <v>660.1</v>
      </c>
      <c r="K699" s="81">
        <f t="shared" si="81"/>
        <v>1632.9999999999998</v>
      </c>
      <c r="L699" s="41">
        <f t="shared" si="82"/>
        <v>253.00000000000003</v>
      </c>
      <c r="M699" s="40">
        <v>699.2</v>
      </c>
      <c r="N699" s="28">
        <f t="shared" si="83"/>
        <v>1630.7</v>
      </c>
      <c r="O699" s="28"/>
      <c r="P699" s="28">
        <f t="shared" si="85"/>
        <v>1359.3000000000002</v>
      </c>
      <c r="Q699" s="28">
        <f t="shared" si="86"/>
        <v>1384.3000000000002</v>
      </c>
      <c r="R699" s="39">
        <f t="shared" si="87"/>
        <v>3516.7</v>
      </c>
      <c r="S699" s="39">
        <f t="shared" si="84"/>
        <v>21615.7</v>
      </c>
      <c r="T699" s="42" t="s">
        <v>45</v>
      </c>
    </row>
    <row r="700" spans="1:20" s="12" customFormat="1" x14ac:dyDescent="0.25">
      <c r="A700" s="65">
        <v>695</v>
      </c>
      <c r="B700" s="25" t="s">
        <v>705</v>
      </c>
      <c r="C700" s="97" t="s">
        <v>932</v>
      </c>
      <c r="D700" s="25" t="s">
        <v>272</v>
      </c>
      <c r="E700" s="25" t="s">
        <v>855</v>
      </c>
      <c r="F700" s="26" t="s">
        <v>940</v>
      </c>
      <c r="G700" s="27">
        <v>85000</v>
      </c>
      <c r="H700" s="27">
        <v>7719.26</v>
      </c>
      <c r="I700" s="28">
        <v>25</v>
      </c>
      <c r="J700" s="79">
        <v>2439.5</v>
      </c>
      <c r="K700" s="81">
        <f t="shared" si="81"/>
        <v>6034.9999999999991</v>
      </c>
      <c r="L700" s="41">
        <f t="shared" si="82"/>
        <v>935.00000000000011</v>
      </c>
      <c r="M700" s="40">
        <v>2584</v>
      </c>
      <c r="N700" s="28">
        <f t="shared" si="83"/>
        <v>6026.5</v>
      </c>
      <c r="O700" s="28"/>
      <c r="P700" s="28">
        <f t="shared" si="85"/>
        <v>5023.5</v>
      </c>
      <c r="Q700" s="28">
        <f t="shared" si="86"/>
        <v>12767.76</v>
      </c>
      <c r="R700" s="28">
        <f t="shared" si="87"/>
        <v>12996.5</v>
      </c>
      <c r="S700" s="28">
        <f t="shared" si="84"/>
        <v>72232.240000000005</v>
      </c>
      <c r="T700" s="42" t="s">
        <v>45</v>
      </c>
    </row>
    <row r="701" spans="1:20" s="12" customFormat="1" x14ac:dyDescent="0.25">
      <c r="A701" s="65">
        <v>696</v>
      </c>
      <c r="B701" s="25" t="s">
        <v>574</v>
      </c>
      <c r="C701" s="97" t="s">
        <v>931</v>
      </c>
      <c r="D701" s="25" t="s">
        <v>272</v>
      </c>
      <c r="E701" s="25" t="s">
        <v>153</v>
      </c>
      <c r="F701" s="26" t="s">
        <v>940</v>
      </c>
      <c r="G701" s="27">
        <v>70000</v>
      </c>
      <c r="H701" s="27">
        <v>5368.48</v>
      </c>
      <c r="I701" s="28">
        <v>25</v>
      </c>
      <c r="J701" s="79">
        <v>2009</v>
      </c>
      <c r="K701" s="81">
        <f t="shared" si="81"/>
        <v>4970</v>
      </c>
      <c r="L701" s="41">
        <f t="shared" si="82"/>
        <v>770.00000000000011</v>
      </c>
      <c r="M701" s="40">
        <v>2128</v>
      </c>
      <c r="N701" s="28">
        <f t="shared" si="83"/>
        <v>4963</v>
      </c>
      <c r="O701" s="28"/>
      <c r="P701" s="28">
        <f t="shared" si="85"/>
        <v>4137</v>
      </c>
      <c r="Q701" s="28">
        <f t="shared" si="86"/>
        <v>9530.48</v>
      </c>
      <c r="R701" s="28">
        <f t="shared" si="87"/>
        <v>10703</v>
      </c>
      <c r="S701" s="28">
        <f t="shared" si="84"/>
        <v>60469.520000000004</v>
      </c>
      <c r="T701" s="42" t="s">
        <v>45</v>
      </c>
    </row>
    <row r="702" spans="1:20" s="12" customFormat="1" x14ac:dyDescent="0.25">
      <c r="A702" s="65">
        <v>697</v>
      </c>
      <c r="B702" s="25" t="s">
        <v>791</v>
      </c>
      <c r="C702" s="97" t="s">
        <v>931</v>
      </c>
      <c r="D702" s="25" t="s">
        <v>272</v>
      </c>
      <c r="E702" s="25" t="s">
        <v>153</v>
      </c>
      <c r="F702" s="26" t="s">
        <v>940</v>
      </c>
      <c r="G702" s="37">
        <v>70000</v>
      </c>
      <c r="H702" s="37">
        <v>5368.48</v>
      </c>
      <c r="I702" s="28">
        <v>25</v>
      </c>
      <c r="J702" s="85">
        <v>2009</v>
      </c>
      <c r="K702" s="86">
        <f t="shared" si="81"/>
        <v>4970</v>
      </c>
      <c r="L702" s="41">
        <f t="shared" si="82"/>
        <v>770.00000000000011</v>
      </c>
      <c r="M702" s="67">
        <v>2128</v>
      </c>
      <c r="N702" s="39">
        <f t="shared" si="83"/>
        <v>4963</v>
      </c>
      <c r="O702" s="39"/>
      <c r="P702" s="39">
        <f t="shared" si="85"/>
        <v>4137</v>
      </c>
      <c r="Q702" s="28">
        <f t="shared" si="86"/>
        <v>9530.48</v>
      </c>
      <c r="R702" s="39">
        <f t="shared" si="87"/>
        <v>10703</v>
      </c>
      <c r="S702" s="39">
        <f t="shared" si="84"/>
        <v>60469.520000000004</v>
      </c>
      <c r="T702" s="42" t="s">
        <v>45</v>
      </c>
    </row>
    <row r="703" spans="1:20" s="12" customFormat="1" x14ac:dyDescent="0.25">
      <c r="A703" s="65">
        <v>698</v>
      </c>
      <c r="B703" s="25" t="s">
        <v>575</v>
      </c>
      <c r="C703" s="97" t="s">
        <v>931</v>
      </c>
      <c r="D703" s="25" t="s">
        <v>272</v>
      </c>
      <c r="E703" s="25" t="s">
        <v>153</v>
      </c>
      <c r="F703" s="26" t="s">
        <v>940</v>
      </c>
      <c r="G703" s="27">
        <v>70000</v>
      </c>
      <c r="H703" s="27">
        <v>5025.38</v>
      </c>
      <c r="I703" s="28">
        <v>25</v>
      </c>
      <c r="J703" s="79">
        <v>2009</v>
      </c>
      <c r="K703" s="81">
        <f t="shared" si="81"/>
        <v>4970</v>
      </c>
      <c r="L703" s="41">
        <f t="shared" si="82"/>
        <v>770.00000000000011</v>
      </c>
      <c r="M703" s="40">
        <v>2128</v>
      </c>
      <c r="N703" s="28">
        <f t="shared" si="83"/>
        <v>4963</v>
      </c>
      <c r="O703" s="28"/>
      <c r="P703" s="28">
        <f t="shared" si="85"/>
        <v>4137</v>
      </c>
      <c r="Q703" s="28">
        <f t="shared" si="86"/>
        <v>9187.380000000001</v>
      </c>
      <c r="R703" s="28">
        <f t="shared" si="87"/>
        <v>10703</v>
      </c>
      <c r="S703" s="28">
        <f t="shared" si="84"/>
        <v>60812.619999999995</v>
      </c>
      <c r="T703" s="42" t="s">
        <v>45</v>
      </c>
    </row>
    <row r="704" spans="1:20" s="12" customFormat="1" x14ac:dyDescent="0.25">
      <c r="A704" s="65">
        <v>699</v>
      </c>
      <c r="B704" s="25" t="s">
        <v>577</v>
      </c>
      <c r="C704" s="97" t="s">
        <v>932</v>
      </c>
      <c r="D704" s="25" t="s">
        <v>272</v>
      </c>
      <c r="E704" s="25" t="s">
        <v>153</v>
      </c>
      <c r="F704" s="26" t="s">
        <v>940</v>
      </c>
      <c r="G704" s="27">
        <v>70000</v>
      </c>
      <c r="H704" s="27">
        <v>5025.38</v>
      </c>
      <c r="I704" s="28">
        <v>25</v>
      </c>
      <c r="J704" s="79">
        <v>2009</v>
      </c>
      <c r="K704" s="81">
        <f t="shared" si="81"/>
        <v>4970</v>
      </c>
      <c r="L704" s="41">
        <f t="shared" si="82"/>
        <v>770.00000000000011</v>
      </c>
      <c r="M704" s="40">
        <v>2128</v>
      </c>
      <c r="N704" s="28">
        <f t="shared" si="83"/>
        <v>4963</v>
      </c>
      <c r="O704" s="28"/>
      <c r="P704" s="28">
        <f t="shared" si="85"/>
        <v>4137</v>
      </c>
      <c r="Q704" s="28">
        <f t="shared" si="86"/>
        <v>9187.380000000001</v>
      </c>
      <c r="R704" s="28">
        <f t="shared" si="87"/>
        <v>10703</v>
      </c>
      <c r="S704" s="28">
        <f t="shared" si="84"/>
        <v>60812.619999999995</v>
      </c>
      <c r="T704" s="42" t="s">
        <v>45</v>
      </c>
    </row>
    <row r="705" spans="1:20" s="12" customFormat="1" x14ac:dyDescent="0.25">
      <c r="A705" s="65">
        <v>700</v>
      </c>
      <c r="B705" s="25" t="s">
        <v>578</v>
      </c>
      <c r="C705" s="97" t="s">
        <v>932</v>
      </c>
      <c r="D705" s="25" t="s">
        <v>272</v>
      </c>
      <c r="E705" s="25" t="s">
        <v>153</v>
      </c>
      <c r="F705" s="26" t="s">
        <v>940</v>
      </c>
      <c r="G705" s="27">
        <v>70000</v>
      </c>
      <c r="H705" s="27">
        <v>5368.48</v>
      </c>
      <c r="I705" s="28">
        <v>25</v>
      </c>
      <c r="J705" s="79">
        <v>2009</v>
      </c>
      <c r="K705" s="81">
        <f t="shared" si="81"/>
        <v>4970</v>
      </c>
      <c r="L705" s="41">
        <f t="shared" si="82"/>
        <v>770.00000000000011</v>
      </c>
      <c r="M705" s="40">
        <v>2128</v>
      </c>
      <c r="N705" s="28">
        <f t="shared" si="83"/>
        <v>4963</v>
      </c>
      <c r="O705" s="28"/>
      <c r="P705" s="28">
        <f t="shared" si="85"/>
        <v>4137</v>
      </c>
      <c r="Q705" s="28">
        <f t="shared" si="86"/>
        <v>9530.48</v>
      </c>
      <c r="R705" s="28">
        <f t="shared" si="87"/>
        <v>10703</v>
      </c>
      <c r="S705" s="28">
        <f t="shared" si="84"/>
        <v>60469.520000000004</v>
      </c>
      <c r="T705" s="42" t="s">
        <v>45</v>
      </c>
    </row>
    <row r="706" spans="1:20" s="12" customFormat="1" x14ac:dyDescent="0.25">
      <c r="A706" s="65">
        <v>701</v>
      </c>
      <c r="B706" s="25" t="s">
        <v>576</v>
      </c>
      <c r="C706" s="97" t="s">
        <v>931</v>
      </c>
      <c r="D706" s="25" t="s">
        <v>272</v>
      </c>
      <c r="E706" s="25" t="s">
        <v>37</v>
      </c>
      <c r="F706" s="26" t="s">
        <v>940</v>
      </c>
      <c r="G706" s="27">
        <v>25000</v>
      </c>
      <c r="H706" s="25">
        <v>0</v>
      </c>
      <c r="I706" s="28">
        <v>25</v>
      </c>
      <c r="J706" s="79">
        <v>717.5</v>
      </c>
      <c r="K706" s="81">
        <f t="shared" si="81"/>
        <v>1774.9999999999998</v>
      </c>
      <c r="L706" s="41">
        <f t="shared" si="82"/>
        <v>275</v>
      </c>
      <c r="M706" s="40">
        <v>760</v>
      </c>
      <c r="N706" s="28">
        <f t="shared" si="83"/>
        <v>1772.5000000000002</v>
      </c>
      <c r="O706" s="28"/>
      <c r="P706" s="28">
        <f t="shared" si="85"/>
        <v>1477.5</v>
      </c>
      <c r="Q706" s="28">
        <f t="shared" si="86"/>
        <v>1502.5</v>
      </c>
      <c r="R706" s="28">
        <f t="shared" si="87"/>
        <v>3822.5</v>
      </c>
      <c r="S706" s="28">
        <f t="shared" si="84"/>
        <v>23497.5</v>
      </c>
      <c r="T706" s="42" t="s">
        <v>45</v>
      </c>
    </row>
    <row r="707" spans="1:20" s="12" customFormat="1" x14ac:dyDescent="0.25">
      <c r="A707" s="65">
        <v>702</v>
      </c>
      <c r="B707" s="25" t="s">
        <v>579</v>
      </c>
      <c r="C707" s="97" t="s">
        <v>931</v>
      </c>
      <c r="D707" s="25" t="s">
        <v>272</v>
      </c>
      <c r="E707" s="25" t="s">
        <v>197</v>
      </c>
      <c r="F707" s="26" t="s">
        <v>935</v>
      </c>
      <c r="G707" s="27">
        <v>16000</v>
      </c>
      <c r="H707" s="25">
        <v>0</v>
      </c>
      <c r="I707" s="28">
        <v>25</v>
      </c>
      <c r="J707" s="79">
        <v>459.2</v>
      </c>
      <c r="K707" s="81">
        <f t="shared" si="81"/>
        <v>1136</v>
      </c>
      <c r="L707" s="41">
        <f t="shared" si="82"/>
        <v>176.00000000000003</v>
      </c>
      <c r="M707" s="40">
        <v>486.4</v>
      </c>
      <c r="N707" s="28">
        <f t="shared" si="83"/>
        <v>1134.4000000000001</v>
      </c>
      <c r="O707" s="28"/>
      <c r="P707" s="28">
        <f t="shared" si="85"/>
        <v>945.59999999999991</v>
      </c>
      <c r="Q707" s="28">
        <f t="shared" si="86"/>
        <v>970.59999999999991</v>
      </c>
      <c r="R707" s="28">
        <f t="shared" si="87"/>
        <v>2446.4</v>
      </c>
      <c r="S707" s="28">
        <f t="shared" si="84"/>
        <v>15029.4</v>
      </c>
      <c r="T707" s="42" t="s">
        <v>45</v>
      </c>
    </row>
    <row r="708" spans="1:20" s="12" customFormat="1" x14ac:dyDescent="0.25">
      <c r="A708" s="65">
        <v>703</v>
      </c>
      <c r="B708" s="25" t="s">
        <v>733</v>
      </c>
      <c r="C708" s="97" t="s">
        <v>931</v>
      </c>
      <c r="D708" s="25" t="s">
        <v>581</v>
      </c>
      <c r="E708" s="25" t="s">
        <v>855</v>
      </c>
      <c r="F708" s="26" t="s">
        <v>940</v>
      </c>
      <c r="G708" s="37">
        <v>85000</v>
      </c>
      <c r="H708" s="37">
        <v>7719.26</v>
      </c>
      <c r="I708" s="28">
        <v>25</v>
      </c>
      <c r="J708" s="85">
        <v>2439.5</v>
      </c>
      <c r="K708" s="86">
        <f t="shared" ref="K708:K763" si="88">+G708*7.1%</f>
        <v>6034.9999999999991</v>
      </c>
      <c r="L708" s="41">
        <f t="shared" ref="L708:L771" si="89">+G708*1.1%</f>
        <v>935.00000000000011</v>
      </c>
      <c r="M708" s="67">
        <v>2584</v>
      </c>
      <c r="N708" s="39">
        <f t="shared" ref="N708:N773" si="90">+G708*7.09%</f>
        <v>6026.5</v>
      </c>
      <c r="O708" s="39"/>
      <c r="P708" s="39">
        <f t="shared" si="85"/>
        <v>5023.5</v>
      </c>
      <c r="Q708" s="28">
        <f t="shared" si="86"/>
        <v>12767.76</v>
      </c>
      <c r="R708" s="39">
        <f t="shared" si="87"/>
        <v>12996.5</v>
      </c>
      <c r="S708" s="39">
        <f t="shared" ref="S708:S773" si="91">+G708-Q708</f>
        <v>72232.240000000005</v>
      </c>
      <c r="T708" s="42" t="s">
        <v>45</v>
      </c>
    </row>
    <row r="709" spans="1:20" s="12" customFormat="1" x14ac:dyDescent="0.25">
      <c r="A709" s="65">
        <v>704</v>
      </c>
      <c r="B709" s="25" t="s">
        <v>690</v>
      </c>
      <c r="C709" s="97" t="s">
        <v>932</v>
      </c>
      <c r="D709" s="25" t="s">
        <v>581</v>
      </c>
      <c r="E709" s="25" t="s">
        <v>153</v>
      </c>
      <c r="F709" s="26" t="s">
        <v>940</v>
      </c>
      <c r="G709" s="37">
        <v>70000</v>
      </c>
      <c r="H709" s="37">
        <v>5025.38</v>
      </c>
      <c r="I709" s="28">
        <v>25</v>
      </c>
      <c r="J709" s="85">
        <v>2009</v>
      </c>
      <c r="K709" s="86">
        <f t="shared" si="88"/>
        <v>4970</v>
      </c>
      <c r="L709" s="41">
        <f t="shared" si="89"/>
        <v>770.00000000000011</v>
      </c>
      <c r="M709" s="67">
        <v>2128</v>
      </c>
      <c r="N709" s="39">
        <f t="shared" si="90"/>
        <v>4963</v>
      </c>
      <c r="O709" s="39"/>
      <c r="P709" s="39">
        <f t="shared" si="85"/>
        <v>4137</v>
      </c>
      <c r="Q709" s="28">
        <f t="shared" si="86"/>
        <v>9187.380000000001</v>
      </c>
      <c r="R709" s="39">
        <f t="shared" si="87"/>
        <v>10703</v>
      </c>
      <c r="S709" s="39">
        <f t="shared" si="91"/>
        <v>60812.619999999995</v>
      </c>
      <c r="T709" s="42" t="s">
        <v>45</v>
      </c>
    </row>
    <row r="710" spans="1:20" s="12" customFormat="1" x14ac:dyDescent="0.25">
      <c r="A710" s="65">
        <v>705</v>
      </c>
      <c r="B710" s="25" t="s">
        <v>583</v>
      </c>
      <c r="C710" s="97" t="s">
        <v>932</v>
      </c>
      <c r="D710" s="25" t="s">
        <v>581</v>
      </c>
      <c r="E710" s="25" t="s">
        <v>153</v>
      </c>
      <c r="F710" s="26" t="s">
        <v>940</v>
      </c>
      <c r="G710" s="37">
        <v>70000</v>
      </c>
      <c r="H710" s="37">
        <v>5368.48</v>
      </c>
      <c r="I710" s="28">
        <v>25</v>
      </c>
      <c r="J710" s="85">
        <v>2009</v>
      </c>
      <c r="K710" s="86">
        <f t="shared" si="88"/>
        <v>4970</v>
      </c>
      <c r="L710" s="41">
        <f t="shared" si="89"/>
        <v>770.00000000000011</v>
      </c>
      <c r="M710" s="67">
        <v>2128</v>
      </c>
      <c r="N710" s="39">
        <f t="shared" si="90"/>
        <v>4963</v>
      </c>
      <c r="O710" s="39"/>
      <c r="P710" s="39">
        <f t="shared" si="85"/>
        <v>4137</v>
      </c>
      <c r="Q710" s="28">
        <f t="shared" si="86"/>
        <v>9530.48</v>
      </c>
      <c r="R710" s="39">
        <f t="shared" si="87"/>
        <v>10703</v>
      </c>
      <c r="S710" s="39">
        <f t="shared" si="91"/>
        <v>60469.520000000004</v>
      </c>
      <c r="T710" s="42" t="s">
        <v>45</v>
      </c>
    </row>
    <row r="711" spans="1:20" s="12" customFormat="1" x14ac:dyDescent="0.25">
      <c r="A711" s="65">
        <v>706</v>
      </c>
      <c r="B711" s="25" t="s">
        <v>584</v>
      </c>
      <c r="C711" s="97" t="s">
        <v>932</v>
      </c>
      <c r="D711" s="25" t="s">
        <v>581</v>
      </c>
      <c r="E711" s="25" t="s">
        <v>153</v>
      </c>
      <c r="F711" s="26" t="s">
        <v>940</v>
      </c>
      <c r="G711" s="37">
        <v>70000</v>
      </c>
      <c r="H711" s="37">
        <v>4682.29</v>
      </c>
      <c r="I711" s="28">
        <v>25</v>
      </c>
      <c r="J711" s="85">
        <v>2009</v>
      </c>
      <c r="K711" s="86">
        <f t="shared" si="88"/>
        <v>4970</v>
      </c>
      <c r="L711" s="41">
        <f t="shared" si="89"/>
        <v>770.00000000000011</v>
      </c>
      <c r="M711" s="67">
        <v>2128</v>
      </c>
      <c r="N711" s="39">
        <f t="shared" si="90"/>
        <v>4963</v>
      </c>
      <c r="O711" s="39"/>
      <c r="P711" s="39">
        <f t="shared" si="85"/>
        <v>4137</v>
      </c>
      <c r="Q711" s="28">
        <f t="shared" si="86"/>
        <v>8844.2900000000009</v>
      </c>
      <c r="R711" s="39">
        <f t="shared" si="87"/>
        <v>10703</v>
      </c>
      <c r="S711" s="39">
        <f t="shared" si="91"/>
        <v>61155.71</v>
      </c>
      <c r="T711" s="42" t="s">
        <v>45</v>
      </c>
    </row>
    <row r="712" spans="1:20" s="12" customFormat="1" x14ac:dyDescent="0.25">
      <c r="A712" s="65">
        <v>707</v>
      </c>
      <c r="B712" s="25" t="s">
        <v>586</v>
      </c>
      <c r="C712" s="97" t="s">
        <v>931</v>
      </c>
      <c r="D712" s="25" t="s">
        <v>581</v>
      </c>
      <c r="E712" s="25" t="s">
        <v>153</v>
      </c>
      <c r="F712" s="26" t="s">
        <v>940</v>
      </c>
      <c r="G712" s="37">
        <v>70000</v>
      </c>
      <c r="H712" s="37">
        <v>5368.48</v>
      </c>
      <c r="I712" s="28">
        <v>25</v>
      </c>
      <c r="J712" s="85">
        <v>2009</v>
      </c>
      <c r="K712" s="86">
        <f t="shared" si="88"/>
        <v>4970</v>
      </c>
      <c r="L712" s="41">
        <f t="shared" si="89"/>
        <v>770.00000000000011</v>
      </c>
      <c r="M712" s="67">
        <v>2128</v>
      </c>
      <c r="N712" s="39">
        <f t="shared" si="90"/>
        <v>4963</v>
      </c>
      <c r="O712" s="39"/>
      <c r="P712" s="39">
        <f t="shared" ref="P712:P777" si="92">+J712+M712</f>
        <v>4137</v>
      </c>
      <c r="Q712" s="28">
        <f t="shared" si="86"/>
        <v>9530.48</v>
      </c>
      <c r="R712" s="39">
        <f t="shared" si="87"/>
        <v>10703</v>
      </c>
      <c r="S712" s="39">
        <f t="shared" si="91"/>
        <v>60469.520000000004</v>
      </c>
      <c r="T712" s="42" t="s">
        <v>45</v>
      </c>
    </row>
    <row r="713" spans="1:20" s="12" customFormat="1" x14ac:dyDescent="0.25">
      <c r="A713" s="65">
        <v>708</v>
      </c>
      <c r="B713" s="25" t="s">
        <v>592</v>
      </c>
      <c r="C713" s="97" t="s">
        <v>932</v>
      </c>
      <c r="D713" s="25" t="s">
        <v>581</v>
      </c>
      <c r="E713" s="25" t="s">
        <v>153</v>
      </c>
      <c r="F713" s="26" t="s">
        <v>940</v>
      </c>
      <c r="G713" s="37">
        <v>70000</v>
      </c>
      <c r="H713" s="37">
        <v>5368.48</v>
      </c>
      <c r="I713" s="28">
        <v>25</v>
      </c>
      <c r="J713" s="85">
        <v>2009</v>
      </c>
      <c r="K713" s="86">
        <f t="shared" si="88"/>
        <v>4970</v>
      </c>
      <c r="L713" s="41">
        <f t="shared" si="89"/>
        <v>770.00000000000011</v>
      </c>
      <c r="M713" s="67">
        <v>2128</v>
      </c>
      <c r="N713" s="39">
        <f t="shared" si="90"/>
        <v>4963</v>
      </c>
      <c r="O713" s="39"/>
      <c r="P713" s="39">
        <f t="shared" si="92"/>
        <v>4137</v>
      </c>
      <c r="Q713" s="28">
        <f t="shared" si="86"/>
        <v>9530.48</v>
      </c>
      <c r="R713" s="39">
        <f t="shared" si="87"/>
        <v>10703</v>
      </c>
      <c r="S713" s="39">
        <f t="shared" si="91"/>
        <v>60469.520000000004</v>
      </c>
      <c r="T713" s="42" t="s">
        <v>45</v>
      </c>
    </row>
    <row r="714" spans="1:20" s="12" customFormat="1" x14ac:dyDescent="0.25">
      <c r="A714" s="65">
        <v>709</v>
      </c>
      <c r="B714" s="25" t="s">
        <v>826</v>
      </c>
      <c r="C714" s="97" t="s">
        <v>931</v>
      </c>
      <c r="D714" s="25" t="s">
        <v>581</v>
      </c>
      <c r="E714" s="25" t="s">
        <v>861</v>
      </c>
      <c r="F714" s="26" t="s">
        <v>940</v>
      </c>
      <c r="G714" s="37">
        <v>35000</v>
      </c>
      <c r="H714" s="38">
        <v>0</v>
      </c>
      <c r="I714" s="28">
        <v>25</v>
      </c>
      <c r="J714" s="85">
        <v>1004.5</v>
      </c>
      <c r="K714" s="86">
        <f t="shared" si="88"/>
        <v>2485</v>
      </c>
      <c r="L714" s="41">
        <f t="shared" si="89"/>
        <v>385.00000000000006</v>
      </c>
      <c r="M714" s="67">
        <v>1064</v>
      </c>
      <c r="N714" s="39">
        <f t="shared" si="90"/>
        <v>2481.5</v>
      </c>
      <c r="O714" s="39"/>
      <c r="P714" s="39">
        <f t="shared" si="92"/>
        <v>2068.5</v>
      </c>
      <c r="Q714" s="28">
        <f t="shared" si="86"/>
        <v>2093.5</v>
      </c>
      <c r="R714" s="39">
        <f t="shared" si="87"/>
        <v>5351.5</v>
      </c>
      <c r="S714" s="39">
        <f t="shared" si="91"/>
        <v>32906.5</v>
      </c>
      <c r="T714" s="42" t="s">
        <v>45</v>
      </c>
    </row>
    <row r="715" spans="1:20" s="12" customFormat="1" x14ac:dyDescent="0.25">
      <c r="A715" s="65">
        <v>710</v>
      </c>
      <c r="B715" s="25" t="s">
        <v>587</v>
      </c>
      <c r="C715" s="97" t="s">
        <v>931</v>
      </c>
      <c r="D715" s="25" t="s">
        <v>581</v>
      </c>
      <c r="E715" s="25" t="s">
        <v>70</v>
      </c>
      <c r="F715" s="26" t="s">
        <v>935</v>
      </c>
      <c r="G715" s="37">
        <v>25000</v>
      </c>
      <c r="H715" s="38">
        <v>0</v>
      </c>
      <c r="I715" s="28">
        <v>25</v>
      </c>
      <c r="J715" s="85">
        <v>717.5</v>
      </c>
      <c r="K715" s="86">
        <f t="shared" si="88"/>
        <v>1774.9999999999998</v>
      </c>
      <c r="L715" s="41">
        <f t="shared" si="89"/>
        <v>275</v>
      </c>
      <c r="M715" s="67">
        <v>760</v>
      </c>
      <c r="N715" s="39">
        <f t="shared" si="90"/>
        <v>1772.5000000000002</v>
      </c>
      <c r="O715" s="39"/>
      <c r="P715" s="39">
        <f t="shared" si="92"/>
        <v>1477.5</v>
      </c>
      <c r="Q715" s="28">
        <f t="shared" si="86"/>
        <v>1502.5</v>
      </c>
      <c r="R715" s="39">
        <f t="shared" si="87"/>
        <v>3822.5</v>
      </c>
      <c r="S715" s="39">
        <f t="shared" si="91"/>
        <v>23497.5</v>
      </c>
      <c r="T715" s="42" t="s">
        <v>45</v>
      </c>
    </row>
    <row r="716" spans="1:20" s="12" customFormat="1" x14ac:dyDescent="0.25">
      <c r="A716" s="65">
        <v>711</v>
      </c>
      <c r="B716" s="25" t="s">
        <v>976</v>
      </c>
      <c r="C716" s="97" t="s">
        <v>931</v>
      </c>
      <c r="D716" s="25" t="s">
        <v>581</v>
      </c>
      <c r="E716" s="25" t="s">
        <v>977</v>
      </c>
      <c r="F716" s="26" t="s">
        <v>935</v>
      </c>
      <c r="G716" s="37">
        <v>25000</v>
      </c>
      <c r="H716" s="38">
        <v>0</v>
      </c>
      <c r="I716" s="28">
        <v>25</v>
      </c>
      <c r="J716" s="85">
        <v>717.5</v>
      </c>
      <c r="K716" s="86">
        <f t="shared" si="88"/>
        <v>1774.9999999999998</v>
      </c>
      <c r="L716" s="41">
        <f t="shared" si="89"/>
        <v>275</v>
      </c>
      <c r="M716" s="67">
        <v>760</v>
      </c>
      <c r="N716" s="39">
        <f t="shared" si="90"/>
        <v>1772.5000000000002</v>
      </c>
      <c r="O716" s="39"/>
      <c r="P716" s="39">
        <f t="shared" si="92"/>
        <v>1477.5</v>
      </c>
      <c r="Q716" s="28">
        <f t="shared" si="86"/>
        <v>1502.5</v>
      </c>
      <c r="R716" s="39">
        <f t="shared" si="87"/>
        <v>3822.5</v>
      </c>
      <c r="S716" s="39">
        <f t="shared" si="91"/>
        <v>23497.5</v>
      </c>
      <c r="T716" s="42" t="s">
        <v>45</v>
      </c>
    </row>
    <row r="717" spans="1:20" s="12" customFormat="1" x14ac:dyDescent="0.25">
      <c r="A717" s="65">
        <v>712</v>
      </c>
      <c r="B717" s="25" t="s">
        <v>589</v>
      </c>
      <c r="C717" s="97" t="s">
        <v>931</v>
      </c>
      <c r="D717" s="25" t="s">
        <v>581</v>
      </c>
      <c r="E717" s="25" t="s">
        <v>70</v>
      </c>
      <c r="F717" s="26" t="s">
        <v>935</v>
      </c>
      <c r="G717" s="37">
        <v>25000</v>
      </c>
      <c r="H717" s="38">
        <v>0</v>
      </c>
      <c r="I717" s="28">
        <v>25</v>
      </c>
      <c r="J717" s="85">
        <v>717.5</v>
      </c>
      <c r="K717" s="86">
        <f t="shared" si="88"/>
        <v>1774.9999999999998</v>
      </c>
      <c r="L717" s="41">
        <f t="shared" si="89"/>
        <v>275</v>
      </c>
      <c r="M717" s="67">
        <v>760</v>
      </c>
      <c r="N717" s="39">
        <f t="shared" si="90"/>
        <v>1772.5000000000002</v>
      </c>
      <c r="O717" s="39"/>
      <c r="P717" s="39">
        <f t="shared" si="92"/>
        <v>1477.5</v>
      </c>
      <c r="Q717" s="28">
        <f t="shared" si="86"/>
        <v>1502.5</v>
      </c>
      <c r="R717" s="39">
        <f t="shared" si="87"/>
        <v>3822.5</v>
      </c>
      <c r="S717" s="39">
        <f t="shared" si="91"/>
        <v>23497.5</v>
      </c>
      <c r="T717" s="42" t="s">
        <v>45</v>
      </c>
    </row>
    <row r="718" spans="1:20" s="12" customFormat="1" x14ac:dyDescent="0.25">
      <c r="A718" s="65">
        <v>713</v>
      </c>
      <c r="B718" s="25" t="s">
        <v>591</v>
      </c>
      <c r="C718" s="97" t="s">
        <v>931</v>
      </c>
      <c r="D718" s="25" t="s">
        <v>581</v>
      </c>
      <c r="E718" s="25" t="s">
        <v>70</v>
      </c>
      <c r="F718" s="26" t="s">
        <v>935</v>
      </c>
      <c r="G718" s="37">
        <v>25000</v>
      </c>
      <c r="H718" s="38">
        <v>0</v>
      </c>
      <c r="I718" s="28">
        <v>25</v>
      </c>
      <c r="J718" s="85">
        <v>717.5</v>
      </c>
      <c r="K718" s="86">
        <f t="shared" si="88"/>
        <v>1774.9999999999998</v>
      </c>
      <c r="L718" s="41">
        <f t="shared" si="89"/>
        <v>275</v>
      </c>
      <c r="M718" s="67">
        <v>760</v>
      </c>
      <c r="N718" s="39">
        <f t="shared" si="90"/>
        <v>1772.5000000000002</v>
      </c>
      <c r="O718" s="39"/>
      <c r="P718" s="39">
        <f t="shared" si="92"/>
        <v>1477.5</v>
      </c>
      <c r="Q718" s="28">
        <f t="shared" si="86"/>
        <v>1502.5</v>
      </c>
      <c r="R718" s="39">
        <f t="shared" si="87"/>
        <v>3822.5</v>
      </c>
      <c r="S718" s="39">
        <f t="shared" si="91"/>
        <v>23497.5</v>
      </c>
      <c r="T718" s="42" t="s">
        <v>45</v>
      </c>
    </row>
    <row r="719" spans="1:20" s="12" customFormat="1" x14ac:dyDescent="0.25">
      <c r="A719" s="65">
        <v>714</v>
      </c>
      <c r="B719" s="25" t="s">
        <v>1164</v>
      </c>
      <c r="C719" s="97" t="s">
        <v>932</v>
      </c>
      <c r="D719" s="25" t="s">
        <v>581</v>
      </c>
      <c r="E719" s="25" t="s">
        <v>70</v>
      </c>
      <c r="F719" s="26" t="s">
        <v>935</v>
      </c>
      <c r="G719" s="37">
        <v>35000</v>
      </c>
      <c r="H719" s="38">
        <v>0</v>
      </c>
      <c r="I719" s="28">
        <v>25</v>
      </c>
      <c r="J719" s="85">
        <v>1004.5</v>
      </c>
      <c r="K719" s="86">
        <f t="shared" si="88"/>
        <v>2485</v>
      </c>
      <c r="L719" s="41">
        <f t="shared" si="89"/>
        <v>385.00000000000006</v>
      </c>
      <c r="M719" s="67">
        <v>1064</v>
      </c>
      <c r="N719" s="39">
        <f t="shared" si="90"/>
        <v>2481.5</v>
      </c>
      <c r="O719" s="39"/>
      <c r="P719" s="39">
        <f t="shared" si="92"/>
        <v>2068.5</v>
      </c>
      <c r="Q719" s="28">
        <f t="shared" si="86"/>
        <v>2093.5</v>
      </c>
      <c r="R719" s="39">
        <f t="shared" si="87"/>
        <v>5351.5</v>
      </c>
      <c r="S719" s="39">
        <f t="shared" si="91"/>
        <v>32906.5</v>
      </c>
      <c r="T719" s="42" t="s">
        <v>45</v>
      </c>
    </row>
    <row r="720" spans="1:20" s="12" customFormat="1" x14ac:dyDescent="0.25">
      <c r="A720" s="65">
        <v>715</v>
      </c>
      <c r="B720" s="25" t="s">
        <v>1165</v>
      </c>
      <c r="C720" s="97" t="s">
        <v>932</v>
      </c>
      <c r="D720" s="25" t="s">
        <v>581</v>
      </c>
      <c r="E720" s="25" t="s">
        <v>42</v>
      </c>
      <c r="F720" s="26" t="s">
        <v>935</v>
      </c>
      <c r="G720" s="37">
        <v>20900</v>
      </c>
      <c r="H720" s="38">
        <v>0</v>
      </c>
      <c r="I720" s="28">
        <v>25</v>
      </c>
      <c r="J720" s="85">
        <v>599.83000000000004</v>
      </c>
      <c r="K720" s="86">
        <f t="shared" si="88"/>
        <v>1483.8999999999999</v>
      </c>
      <c r="L720" s="41">
        <f t="shared" si="89"/>
        <v>229.90000000000003</v>
      </c>
      <c r="M720" s="67">
        <v>635.36</v>
      </c>
      <c r="N720" s="39">
        <f t="shared" si="90"/>
        <v>1481.8100000000002</v>
      </c>
      <c r="O720" s="39"/>
      <c r="P720" s="39">
        <f t="shared" si="92"/>
        <v>1235.19</v>
      </c>
      <c r="Q720" s="28">
        <f t="shared" si="86"/>
        <v>1260.19</v>
      </c>
      <c r="R720" s="39">
        <f t="shared" si="87"/>
        <v>3195.61</v>
      </c>
      <c r="S720" s="39">
        <f t="shared" si="91"/>
        <v>19639.810000000001</v>
      </c>
      <c r="T720" s="42" t="s">
        <v>45</v>
      </c>
    </row>
    <row r="721" spans="1:20" s="12" customFormat="1" x14ac:dyDescent="0.25">
      <c r="A721" s="65">
        <v>716</v>
      </c>
      <c r="B721" s="25" t="s">
        <v>588</v>
      </c>
      <c r="C721" s="97" t="s">
        <v>932</v>
      </c>
      <c r="D721" s="25" t="s">
        <v>581</v>
      </c>
      <c r="E721" s="25" t="s">
        <v>71</v>
      </c>
      <c r="F721" s="26" t="s">
        <v>935</v>
      </c>
      <c r="G721" s="37">
        <v>18000</v>
      </c>
      <c r="H721" s="38">
        <v>0</v>
      </c>
      <c r="I721" s="28">
        <v>25</v>
      </c>
      <c r="J721" s="85">
        <v>516.6</v>
      </c>
      <c r="K721" s="86">
        <f t="shared" si="88"/>
        <v>1277.9999999999998</v>
      </c>
      <c r="L721" s="41">
        <f t="shared" si="89"/>
        <v>198.00000000000003</v>
      </c>
      <c r="M721" s="67">
        <v>547.20000000000005</v>
      </c>
      <c r="N721" s="39">
        <f t="shared" si="90"/>
        <v>1276.2</v>
      </c>
      <c r="O721" s="39"/>
      <c r="P721" s="39">
        <f t="shared" si="92"/>
        <v>1063.8000000000002</v>
      </c>
      <c r="Q721" s="28">
        <f t="shared" si="86"/>
        <v>1088.8000000000002</v>
      </c>
      <c r="R721" s="39">
        <f t="shared" si="87"/>
        <v>2752.2</v>
      </c>
      <c r="S721" s="39">
        <f t="shared" si="91"/>
        <v>16911.2</v>
      </c>
      <c r="T721" s="42" t="s">
        <v>45</v>
      </c>
    </row>
    <row r="722" spans="1:20" s="18" customFormat="1" x14ac:dyDescent="0.25">
      <c r="A722" s="65">
        <v>717</v>
      </c>
      <c r="B722" s="25" t="s">
        <v>590</v>
      </c>
      <c r="C722" s="97" t="s">
        <v>931</v>
      </c>
      <c r="D722" s="25" t="s">
        <v>581</v>
      </c>
      <c r="E722" s="25" t="s">
        <v>197</v>
      </c>
      <c r="F722" s="26" t="s">
        <v>935</v>
      </c>
      <c r="G722" s="37">
        <v>16000</v>
      </c>
      <c r="H722" s="38">
        <v>0</v>
      </c>
      <c r="I722" s="28">
        <v>25</v>
      </c>
      <c r="J722" s="85">
        <v>459.2</v>
      </c>
      <c r="K722" s="86">
        <f t="shared" si="88"/>
        <v>1136</v>
      </c>
      <c r="L722" s="41">
        <f t="shared" si="89"/>
        <v>176.00000000000003</v>
      </c>
      <c r="M722" s="67">
        <v>486.4</v>
      </c>
      <c r="N722" s="39">
        <f t="shared" si="90"/>
        <v>1134.4000000000001</v>
      </c>
      <c r="O722" s="39"/>
      <c r="P722" s="39">
        <f t="shared" si="92"/>
        <v>945.59999999999991</v>
      </c>
      <c r="Q722" s="28">
        <f t="shared" si="86"/>
        <v>970.59999999999991</v>
      </c>
      <c r="R722" s="39">
        <f t="shared" si="87"/>
        <v>2446.4</v>
      </c>
      <c r="S722" s="39">
        <f t="shared" si="91"/>
        <v>15029.4</v>
      </c>
      <c r="T722" s="42" t="s">
        <v>45</v>
      </c>
    </row>
    <row r="723" spans="1:20" s="12" customFormat="1" x14ac:dyDescent="0.25">
      <c r="A723" s="65">
        <v>718</v>
      </c>
      <c r="B723" s="25" t="s">
        <v>510</v>
      </c>
      <c r="C723" s="97" t="s">
        <v>931</v>
      </c>
      <c r="D723" s="25" t="s">
        <v>273</v>
      </c>
      <c r="E723" s="25" t="s">
        <v>855</v>
      </c>
      <c r="F723" s="26" t="s">
        <v>940</v>
      </c>
      <c r="G723" s="27">
        <v>85000</v>
      </c>
      <c r="H723" s="27">
        <v>8576.99</v>
      </c>
      <c r="I723" s="28">
        <v>25</v>
      </c>
      <c r="J723" s="79">
        <v>2439.5</v>
      </c>
      <c r="K723" s="81">
        <f t="shared" si="88"/>
        <v>6034.9999999999991</v>
      </c>
      <c r="L723" s="41">
        <f t="shared" si="89"/>
        <v>935.00000000000011</v>
      </c>
      <c r="M723" s="40">
        <v>2584</v>
      </c>
      <c r="N723" s="28">
        <f t="shared" si="90"/>
        <v>6026.5</v>
      </c>
      <c r="O723" s="28"/>
      <c r="P723" s="28">
        <f t="shared" si="92"/>
        <v>5023.5</v>
      </c>
      <c r="Q723" s="28">
        <f t="shared" si="86"/>
        <v>13625.49</v>
      </c>
      <c r="R723" s="28">
        <f t="shared" si="87"/>
        <v>12996.5</v>
      </c>
      <c r="S723" s="28">
        <f t="shared" si="91"/>
        <v>71374.509999999995</v>
      </c>
      <c r="T723" s="42" t="s">
        <v>45</v>
      </c>
    </row>
    <row r="724" spans="1:20" s="12" customFormat="1" x14ac:dyDescent="0.25">
      <c r="A724" s="65">
        <v>719</v>
      </c>
      <c r="B724" s="25" t="s">
        <v>593</v>
      </c>
      <c r="C724" s="97" t="s">
        <v>931</v>
      </c>
      <c r="D724" s="25" t="s">
        <v>273</v>
      </c>
      <c r="E724" s="25" t="s">
        <v>153</v>
      </c>
      <c r="F724" s="26" t="s">
        <v>940</v>
      </c>
      <c r="G724" s="37">
        <v>70000</v>
      </c>
      <c r="H724" s="37">
        <v>5368.48</v>
      </c>
      <c r="I724" s="28">
        <v>25</v>
      </c>
      <c r="J724" s="85">
        <v>2009</v>
      </c>
      <c r="K724" s="86">
        <f t="shared" si="88"/>
        <v>4970</v>
      </c>
      <c r="L724" s="41">
        <f t="shared" si="89"/>
        <v>770.00000000000011</v>
      </c>
      <c r="M724" s="67">
        <v>2128</v>
      </c>
      <c r="N724" s="39">
        <f t="shared" si="90"/>
        <v>4963</v>
      </c>
      <c r="O724" s="39"/>
      <c r="P724" s="39">
        <f t="shared" si="92"/>
        <v>4137</v>
      </c>
      <c r="Q724" s="28">
        <f t="shared" si="86"/>
        <v>9530.48</v>
      </c>
      <c r="R724" s="39">
        <f t="shared" si="87"/>
        <v>10703</v>
      </c>
      <c r="S724" s="39">
        <f t="shared" si="91"/>
        <v>60469.520000000004</v>
      </c>
      <c r="T724" s="42" t="s">
        <v>45</v>
      </c>
    </row>
    <row r="725" spans="1:20" s="12" customFormat="1" x14ac:dyDescent="0.25">
      <c r="A725" s="65">
        <v>720</v>
      </c>
      <c r="B725" s="25" t="s">
        <v>594</v>
      </c>
      <c r="C725" s="97" t="s">
        <v>931</v>
      </c>
      <c r="D725" s="25" t="s">
        <v>273</v>
      </c>
      <c r="E725" s="25" t="s">
        <v>153</v>
      </c>
      <c r="F725" s="26" t="s">
        <v>940</v>
      </c>
      <c r="G725" s="37">
        <v>70000</v>
      </c>
      <c r="H725" s="37">
        <v>5368.48</v>
      </c>
      <c r="I725" s="28">
        <v>25</v>
      </c>
      <c r="J725" s="85">
        <v>2009</v>
      </c>
      <c r="K725" s="86">
        <f t="shared" si="88"/>
        <v>4970</v>
      </c>
      <c r="L725" s="41">
        <f t="shared" si="89"/>
        <v>770.00000000000011</v>
      </c>
      <c r="M725" s="67">
        <v>2128</v>
      </c>
      <c r="N725" s="39">
        <f t="shared" si="90"/>
        <v>4963</v>
      </c>
      <c r="O725" s="39"/>
      <c r="P725" s="39">
        <f t="shared" si="92"/>
        <v>4137</v>
      </c>
      <c r="Q725" s="28">
        <f t="shared" si="86"/>
        <v>9530.48</v>
      </c>
      <c r="R725" s="39">
        <f t="shared" si="87"/>
        <v>10703</v>
      </c>
      <c r="S725" s="39">
        <f t="shared" si="91"/>
        <v>60469.520000000004</v>
      </c>
      <c r="T725" s="42" t="s">
        <v>45</v>
      </c>
    </row>
    <row r="726" spans="1:20" s="12" customFormat="1" x14ac:dyDescent="0.25">
      <c r="A726" s="65">
        <v>721</v>
      </c>
      <c r="B726" s="25" t="s">
        <v>595</v>
      </c>
      <c r="C726" s="97" t="s">
        <v>932</v>
      </c>
      <c r="D726" s="25" t="s">
        <v>273</v>
      </c>
      <c r="E726" s="25" t="s">
        <v>153</v>
      </c>
      <c r="F726" s="26" t="s">
        <v>940</v>
      </c>
      <c r="G726" s="37">
        <v>70000</v>
      </c>
      <c r="H726" s="37">
        <v>5025.38</v>
      </c>
      <c r="I726" s="28">
        <v>25</v>
      </c>
      <c r="J726" s="85">
        <v>2009</v>
      </c>
      <c r="K726" s="86">
        <f t="shared" si="88"/>
        <v>4970</v>
      </c>
      <c r="L726" s="41">
        <f t="shared" si="89"/>
        <v>770.00000000000011</v>
      </c>
      <c r="M726" s="67">
        <v>2128</v>
      </c>
      <c r="N726" s="39">
        <f t="shared" si="90"/>
        <v>4963</v>
      </c>
      <c r="O726" s="39"/>
      <c r="P726" s="39">
        <f t="shared" si="92"/>
        <v>4137</v>
      </c>
      <c r="Q726" s="28">
        <f t="shared" ref="Q726:Q789" si="93">+H726+I726+J726+M726+O726</f>
        <v>9187.380000000001</v>
      </c>
      <c r="R726" s="39">
        <f t="shared" si="87"/>
        <v>10703</v>
      </c>
      <c r="S726" s="39">
        <f t="shared" si="91"/>
        <v>60812.619999999995</v>
      </c>
      <c r="T726" s="42" t="s">
        <v>45</v>
      </c>
    </row>
    <row r="727" spans="1:20" s="12" customFormat="1" x14ac:dyDescent="0.25">
      <c r="A727" s="65">
        <v>722</v>
      </c>
      <c r="B727" s="25" t="s">
        <v>462</v>
      </c>
      <c r="C727" s="97" t="s">
        <v>932</v>
      </c>
      <c r="D727" s="25" t="s">
        <v>273</v>
      </c>
      <c r="E727" s="25" t="s">
        <v>897</v>
      </c>
      <c r="F727" s="26" t="s">
        <v>940</v>
      </c>
      <c r="G727" s="27">
        <v>41000</v>
      </c>
      <c r="H727" s="25">
        <v>583.79</v>
      </c>
      <c r="I727" s="28">
        <v>25</v>
      </c>
      <c r="J727" s="79">
        <v>1176.7</v>
      </c>
      <c r="K727" s="81">
        <f t="shared" si="88"/>
        <v>2910.9999999999995</v>
      </c>
      <c r="L727" s="41">
        <f t="shared" si="89"/>
        <v>451.00000000000006</v>
      </c>
      <c r="M727" s="40">
        <v>1246.4000000000001</v>
      </c>
      <c r="N727" s="28">
        <f t="shared" si="90"/>
        <v>2906.9</v>
      </c>
      <c r="O727" s="28"/>
      <c r="P727" s="28">
        <f t="shared" si="92"/>
        <v>2423.1000000000004</v>
      </c>
      <c r="Q727" s="28">
        <f t="shared" si="93"/>
        <v>3031.8900000000003</v>
      </c>
      <c r="R727" s="28">
        <f t="shared" si="87"/>
        <v>6268.9</v>
      </c>
      <c r="S727" s="28">
        <f t="shared" si="91"/>
        <v>37968.11</v>
      </c>
      <c r="T727" s="42" t="s">
        <v>45</v>
      </c>
    </row>
    <row r="728" spans="1:20" s="12" customFormat="1" x14ac:dyDescent="0.25">
      <c r="A728" s="65">
        <v>723</v>
      </c>
      <c r="B728" s="25" t="s">
        <v>597</v>
      </c>
      <c r="C728" s="97" t="s">
        <v>931</v>
      </c>
      <c r="D728" s="25" t="s">
        <v>273</v>
      </c>
      <c r="E728" s="25" t="s">
        <v>109</v>
      </c>
      <c r="F728" s="26" t="s">
        <v>940</v>
      </c>
      <c r="G728" s="37">
        <v>25000</v>
      </c>
      <c r="H728" s="38">
        <v>0</v>
      </c>
      <c r="I728" s="28">
        <v>25</v>
      </c>
      <c r="J728" s="85">
        <v>717.5</v>
      </c>
      <c r="K728" s="86">
        <f t="shared" si="88"/>
        <v>1774.9999999999998</v>
      </c>
      <c r="L728" s="41">
        <f t="shared" si="89"/>
        <v>275</v>
      </c>
      <c r="M728" s="67">
        <v>760</v>
      </c>
      <c r="N728" s="39">
        <f t="shared" si="90"/>
        <v>1772.5000000000002</v>
      </c>
      <c r="O728" s="39"/>
      <c r="P728" s="39">
        <f t="shared" si="92"/>
        <v>1477.5</v>
      </c>
      <c r="Q728" s="28">
        <f t="shared" si="93"/>
        <v>1502.5</v>
      </c>
      <c r="R728" s="39">
        <f t="shared" si="87"/>
        <v>3822.5</v>
      </c>
      <c r="S728" s="39">
        <f t="shared" si="91"/>
        <v>23497.5</v>
      </c>
      <c r="T728" s="42" t="s">
        <v>45</v>
      </c>
    </row>
    <row r="729" spans="1:20" s="12" customFormat="1" x14ac:dyDescent="0.25">
      <c r="A729" s="65">
        <v>724</v>
      </c>
      <c r="B729" s="25" t="s">
        <v>598</v>
      </c>
      <c r="C729" s="97" t="s">
        <v>931</v>
      </c>
      <c r="D729" s="25" t="s">
        <v>273</v>
      </c>
      <c r="E729" s="25" t="s">
        <v>109</v>
      </c>
      <c r="F729" s="26" t="s">
        <v>940</v>
      </c>
      <c r="G729" s="37">
        <v>25000</v>
      </c>
      <c r="H729" s="38">
        <v>0</v>
      </c>
      <c r="I729" s="28">
        <v>25</v>
      </c>
      <c r="J729" s="85">
        <v>717.5</v>
      </c>
      <c r="K729" s="86">
        <f t="shared" si="88"/>
        <v>1774.9999999999998</v>
      </c>
      <c r="L729" s="41">
        <f t="shared" si="89"/>
        <v>275</v>
      </c>
      <c r="M729" s="67">
        <v>760</v>
      </c>
      <c r="N729" s="39">
        <f t="shared" si="90"/>
        <v>1772.5000000000002</v>
      </c>
      <c r="O729" s="39"/>
      <c r="P729" s="39">
        <f t="shared" si="92"/>
        <v>1477.5</v>
      </c>
      <c r="Q729" s="28">
        <f t="shared" si="93"/>
        <v>1502.5</v>
      </c>
      <c r="R729" s="39">
        <f t="shared" ref="R729:R792" si="94">+K729+L729+N729</f>
        <v>3822.5</v>
      </c>
      <c r="S729" s="39">
        <f t="shared" si="91"/>
        <v>23497.5</v>
      </c>
      <c r="T729" s="42" t="s">
        <v>45</v>
      </c>
    </row>
    <row r="730" spans="1:20" s="12" customFormat="1" x14ac:dyDescent="0.25">
      <c r="A730" s="65">
        <v>725</v>
      </c>
      <c r="B730" s="25" t="s">
        <v>599</v>
      </c>
      <c r="C730" s="97" t="s">
        <v>932</v>
      </c>
      <c r="D730" s="25" t="s">
        <v>273</v>
      </c>
      <c r="E730" s="25" t="s">
        <v>37</v>
      </c>
      <c r="F730" s="26" t="s">
        <v>940</v>
      </c>
      <c r="G730" s="37">
        <v>25000</v>
      </c>
      <c r="H730" s="38">
        <v>0</v>
      </c>
      <c r="I730" s="28">
        <v>25</v>
      </c>
      <c r="J730" s="85">
        <v>717.5</v>
      </c>
      <c r="K730" s="86">
        <f t="shared" si="88"/>
        <v>1774.9999999999998</v>
      </c>
      <c r="L730" s="41">
        <f t="shared" si="89"/>
        <v>275</v>
      </c>
      <c r="M730" s="67">
        <v>760</v>
      </c>
      <c r="N730" s="39">
        <f t="shared" si="90"/>
        <v>1772.5000000000002</v>
      </c>
      <c r="O730" s="39"/>
      <c r="P730" s="39">
        <f t="shared" si="92"/>
        <v>1477.5</v>
      </c>
      <c r="Q730" s="28">
        <f t="shared" si="93"/>
        <v>1502.5</v>
      </c>
      <c r="R730" s="39">
        <f t="shared" si="94"/>
        <v>3822.5</v>
      </c>
      <c r="S730" s="39">
        <f t="shared" si="91"/>
        <v>23497.5</v>
      </c>
      <c r="T730" s="42" t="s">
        <v>45</v>
      </c>
    </row>
    <row r="731" spans="1:20" s="12" customFormat="1" x14ac:dyDescent="0.25">
      <c r="A731" s="65">
        <v>726</v>
      </c>
      <c r="B731" s="25" t="s">
        <v>600</v>
      </c>
      <c r="C731" s="97" t="s">
        <v>932</v>
      </c>
      <c r="D731" s="25" t="s">
        <v>273</v>
      </c>
      <c r="E731" s="25" t="s">
        <v>37</v>
      </c>
      <c r="F731" s="26" t="s">
        <v>939</v>
      </c>
      <c r="G731" s="37">
        <v>25000</v>
      </c>
      <c r="H731" s="38">
        <v>0</v>
      </c>
      <c r="I731" s="28">
        <v>25</v>
      </c>
      <c r="J731" s="85">
        <v>717.5</v>
      </c>
      <c r="K731" s="86">
        <f t="shared" si="88"/>
        <v>1774.9999999999998</v>
      </c>
      <c r="L731" s="41">
        <f t="shared" si="89"/>
        <v>275</v>
      </c>
      <c r="M731" s="67">
        <v>760</v>
      </c>
      <c r="N731" s="39">
        <f t="shared" si="90"/>
        <v>1772.5000000000002</v>
      </c>
      <c r="O731" s="39"/>
      <c r="P731" s="39">
        <f t="shared" si="92"/>
        <v>1477.5</v>
      </c>
      <c r="Q731" s="28">
        <f t="shared" si="93"/>
        <v>1502.5</v>
      </c>
      <c r="R731" s="39">
        <f t="shared" si="94"/>
        <v>3822.5</v>
      </c>
      <c r="S731" s="39">
        <f t="shared" si="91"/>
        <v>23497.5</v>
      </c>
      <c r="T731" s="42" t="s">
        <v>45</v>
      </c>
    </row>
    <row r="732" spans="1:20" s="12" customFormat="1" x14ac:dyDescent="0.25">
      <c r="A732" s="65">
        <v>727</v>
      </c>
      <c r="B732" s="25" t="s">
        <v>274</v>
      </c>
      <c r="C732" s="97" t="s">
        <v>932</v>
      </c>
      <c r="D732" s="25" t="s">
        <v>273</v>
      </c>
      <c r="E732" s="25" t="s">
        <v>197</v>
      </c>
      <c r="F732" s="26" t="s">
        <v>935</v>
      </c>
      <c r="G732" s="37">
        <v>16000</v>
      </c>
      <c r="H732" s="38">
        <v>0</v>
      </c>
      <c r="I732" s="28">
        <v>25</v>
      </c>
      <c r="J732" s="85">
        <v>459.2</v>
      </c>
      <c r="K732" s="86">
        <f t="shared" si="88"/>
        <v>1136</v>
      </c>
      <c r="L732" s="41">
        <f t="shared" si="89"/>
        <v>176.00000000000003</v>
      </c>
      <c r="M732" s="67">
        <v>486.4</v>
      </c>
      <c r="N732" s="39">
        <f t="shared" si="90"/>
        <v>1134.4000000000001</v>
      </c>
      <c r="O732" s="39"/>
      <c r="P732" s="39">
        <f t="shared" si="92"/>
        <v>945.59999999999991</v>
      </c>
      <c r="Q732" s="28">
        <f t="shared" si="93"/>
        <v>970.59999999999991</v>
      </c>
      <c r="R732" s="39">
        <f t="shared" si="94"/>
        <v>2446.4</v>
      </c>
      <c r="S732" s="39">
        <f t="shared" si="91"/>
        <v>15029.4</v>
      </c>
      <c r="T732" s="42" t="s">
        <v>45</v>
      </c>
    </row>
    <row r="733" spans="1:20" s="12" customFormat="1" x14ac:dyDescent="0.25">
      <c r="A733" s="65">
        <v>728</v>
      </c>
      <c r="B733" s="25" t="s">
        <v>627</v>
      </c>
      <c r="C733" s="97" t="s">
        <v>931</v>
      </c>
      <c r="D733" s="25" t="s">
        <v>363</v>
      </c>
      <c r="E733" s="25" t="s">
        <v>153</v>
      </c>
      <c r="F733" s="26" t="s">
        <v>941</v>
      </c>
      <c r="G733" s="27">
        <v>70000</v>
      </c>
      <c r="H733" s="27">
        <v>5368.48</v>
      </c>
      <c r="I733" s="28">
        <v>25</v>
      </c>
      <c r="J733" s="79">
        <v>2009</v>
      </c>
      <c r="K733" s="81">
        <f t="shared" si="88"/>
        <v>4970</v>
      </c>
      <c r="L733" s="41">
        <f t="shared" si="89"/>
        <v>770.00000000000011</v>
      </c>
      <c r="M733" s="40">
        <v>2128</v>
      </c>
      <c r="N733" s="28">
        <f t="shared" si="90"/>
        <v>4963</v>
      </c>
      <c r="O733" s="28"/>
      <c r="P733" s="28">
        <f t="shared" si="92"/>
        <v>4137</v>
      </c>
      <c r="Q733" s="28">
        <f t="shared" si="93"/>
        <v>9530.48</v>
      </c>
      <c r="R733" s="28">
        <f t="shared" si="94"/>
        <v>10703</v>
      </c>
      <c r="S733" s="28">
        <f t="shared" si="91"/>
        <v>60469.520000000004</v>
      </c>
      <c r="T733" s="42" t="s">
        <v>45</v>
      </c>
    </row>
    <row r="734" spans="1:20" s="12" customFormat="1" x14ac:dyDescent="0.25">
      <c r="A734" s="65">
        <v>729</v>
      </c>
      <c r="B734" s="25" t="s">
        <v>621</v>
      </c>
      <c r="C734" s="97" t="s">
        <v>931</v>
      </c>
      <c r="D734" s="25" t="s">
        <v>363</v>
      </c>
      <c r="E734" s="25" t="s">
        <v>855</v>
      </c>
      <c r="F734" s="26" t="s">
        <v>940</v>
      </c>
      <c r="G734" s="37">
        <v>85000</v>
      </c>
      <c r="H734" s="37">
        <v>8148.13</v>
      </c>
      <c r="I734" s="28">
        <v>25</v>
      </c>
      <c r="J734" s="85">
        <v>2439.5</v>
      </c>
      <c r="K734" s="86">
        <f t="shared" si="88"/>
        <v>6034.9999999999991</v>
      </c>
      <c r="L734" s="41">
        <f t="shared" si="89"/>
        <v>935.00000000000011</v>
      </c>
      <c r="M734" s="67">
        <v>2584</v>
      </c>
      <c r="N734" s="39">
        <f t="shared" si="90"/>
        <v>6026.5</v>
      </c>
      <c r="O734" s="39"/>
      <c r="P734" s="39">
        <f t="shared" si="92"/>
        <v>5023.5</v>
      </c>
      <c r="Q734" s="28">
        <f t="shared" si="93"/>
        <v>13196.630000000001</v>
      </c>
      <c r="R734" s="39">
        <f t="shared" si="94"/>
        <v>12996.5</v>
      </c>
      <c r="S734" s="39">
        <f t="shared" si="91"/>
        <v>71803.37</v>
      </c>
      <c r="T734" s="42" t="s">
        <v>45</v>
      </c>
    </row>
    <row r="735" spans="1:20" s="12" customFormat="1" x14ac:dyDescent="0.25">
      <c r="A735" s="65">
        <v>730</v>
      </c>
      <c r="B735" s="25" t="s">
        <v>611</v>
      </c>
      <c r="C735" s="97" t="s">
        <v>931</v>
      </c>
      <c r="D735" s="25" t="s">
        <v>363</v>
      </c>
      <c r="E735" s="25" t="s">
        <v>153</v>
      </c>
      <c r="F735" s="26" t="s">
        <v>940</v>
      </c>
      <c r="G735" s="27">
        <v>70000</v>
      </c>
      <c r="H735" s="27">
        <v>5025.38</v>
      </c>
      <c r="I735" s="28">
        <v>25</v>
      </c>
      <c r="J735" s="79">
        <v>2009</v>
      </c>
      <c r="K735" s="81">
        <f t="shared" si="88"/>
        <v>4970</v>
      </c>
      <c r="L735" s="41">
        <f t="shared" si="89"/>
        <v>770.00000000000011</v>
      </c>
      <c r="M735" s="40">
        <v>2128</v>
      </c>
      <c r="N735" s="28">
        <f t="shared" si="90"/>
        <v>4963</v>
      </c>
      <c r="O735" s="28"/>
      <c r="P735" s="28">
        <f t="shared" si="92"/>
        <v>4137</v>
      </c>
      <c r="Q735" s="28">
        <f t="shared" si="93"/>
        <v>9187.380000000001</v>
      </c>
      <c r="R735" s="28">
        <f t="shared" si="94"/>
        <v>10703</v>
      </c>
      <c r="S735" s="28">
        <f t="shared" si="91"/>
        <v>60812.619999999995</v>
      </c>
      <c r="T735" s="42" t="s">
        <v>45</v>
      </c>
    </row>
    <row r="736" spans="1:20" s="12" customFormat="1" x14ac:dyDescent="0.25">
      <c r="A736" s="65">
        <v>731</v>
      </c>
      <c r="B736" s="25" t="s">
        <v>612</v>
      </c>
      <c r="C736" s="97" t="s">
        <v>932</v>
      </c>
      <c r="D736" s="25" t="s">
        <v>363</v>
      </c>
      <c r="E736" s="25" t="s">
        <v>153</v>
      </c>
      <c r="F736" s="26" t="s">
        <v>940</v>
      </c>
      <c r="G736" s="27">
        <v>70000</v>
      </c>
      <c r="H736" s="27">
        <v>5025.38</v>
      </c>
      <c r="I736" s="28">
        <v>25</v>
      </c>
      <c r="J736" s="79">
        <v>2009</v>
      </c>
      <c r="K736" s="81">
        <f t="shared" si="88"/>
        <v>4970</v>
      </c>
      <c r="L736" s="41">
        <f t="shared" si="89"/>
        <v>770.00000000000011</v>
      </c>
      <c r="M736" s="40">
        <v>2128</v>
      </c>
      <c r="N736" s="28">
        <f t="shared" si="90"/>
        <v>4963</v>
      </c>
      <c r="O736" s="28"/>
      <c r="P736" s="28">
        <f t="shared" si="92"/>
        <v>4137</v>
      </c>
      <c r="Q736" s="28">
        <f t="shared" si="93"/>
        <v>9187.380000000001</v>
      </c>
      <c r="R736" s="28">
        <f t="shared" si="94"/>
        <v>10703</v>
      </c>
      <c r="S736" s="28">
        <f t="shared" si="91"/>
        <v>60812.619999999995</v>
      </c>
      <c r="T736" s="42" t="s">
        <v>45</v>
      </c>
    </row>
    <row r="737" spans="1:20" s="12" customFormat="1" x14ac:dyDescent="0.25">
      <c r="A737" s="65">
        <v>732</v>
      </c>
      <c r="B737" s="25" t="s">
        <v>380</v>
      </c>
      <c r="C737" s="97" t="s">
        <v>931</v>
      </c>
      <c r="D737" s="25" t="s">
        <v>363</v>
      </c>
      <c r="E737" s="25" t="s">
        <v>169</v>
      </c>
      <c r="F737" s="26" t="s">
        <v>939</v>
      </c>
      <c r="G737" s="27">
        <v>46000</v>
      </c>
      <c r="H737" s="79">
        <v>1289.46</v>
      </c>
      <c r="I737" s="28">
        <v>25</v>
      </c>
      <c r="J737" s="79">
        <v>1320.2</v>
      </c>
      <c r="K737" s="81">
        <f t="shared" si="88"/>
        <v>3265.9999999999995</v>
      </c>
      <c r="L737" s="41">
        <f t="shared" si="89"/>
        <v>506.00000000000006</v>
      </c>
      <c r="M737" s="40">
        <v>1398.4</v>
      </c>
      <c r="N737" s="28">
        <f t="shared" si="90"/>
        <v>3261.4</v>
      </c>
      <c r="O737" s="28"/>
      <c r="P737" s="28">
        <f t="shared" si="92"/>
        <v>2718.6000000000004</v>
      </c>
      <c r="Q737" s="28">
        <f t="shared" si="93"/>
        <v>4033.06</v>
      </c>
      <c r="R737" s="28">
        <f t="shared" si="94"/>
        <v>7033.4</v>
      </c>
      <c r="S737" s="28">
        <f t="shared" si="91"/>
        <v>41966.94</v>
      </c>
      <c r="T737" s="42" t="s">
        <v>45</v>
      </c>
    </row>
    <row r="738" spans="1:20" s="12" customFormat="1" x14ac:dyDescent="0.25">
      <c r="A738" s="65">
        <v>733</v>
      </c>
      <c r="B738" s="25" t="s">
        <v>1150</v>
      </c>
      <c r="C738" s="97" t="s">
        <v>931</v>
      </c>
      <c r="D738" s="25" t="s">
        <v>363</v>
      </c>
      <c r="E738" s="25" t="s">
        <v>123</v>
      </c>
      <c r="F738" s="26" t="s">
        <v>935</v>
      </c>
      <c r="G738" s="27">
        <v>25000</v>
      </c>
      <c r="H738" s="25">
        <v>0</v>
      </c>
      <c r="I738" s="28">
        <v>25</v>
      </c>
      <c r="J738" s="79">
        <v>717.5</v>
      </c>
      <c r="K738" s="81">
        <f t="shared" si="88"/>
        <v>1774.9999999999998</v>
      </c>
      <c r="L738" s="41">
        <f t="shared" si="89"/>
        <v>275</v>
      </c>
      <c r="M738" s="40">
        <v>760</v>
      </c>
      <c r="N738" s="28">
        <f t="shared" si="90"/>
        <v>1772.5000000000002</v>
      </c>
      <c r="O738" s="28"/>
      <c r="P738" s="28">
        <f t="shared" si="92"/>
        <v>1477.5</v>
      </c>
      <c r="Q738" s="28">
        <f t="shared" si="93"/>
        <v>1502.5</v>
      </c>
      <c r="R738" s="28">
        <f t="shared" si="94"/>
        <v>3822.5</v>
      </c>
      <c r="S738" s="28">
        <f t="shared" si="91"/>
        <v>23497.5</v>
      </c>
      <c r="T738" s="42" t="s">
        <v>45</v>
      </c>
    </row>
    <row r="739" spans="1:20" s="12" customFormat="1" x14ac:dyDescent="0.25">
      <c r="A739" s="65">
        <v>734</v>
      </c>
      <c r="B739" s="25" t="s">
        <v>894</v>
      </c>
      <c r="C739" s="97" t="s">
        <v>931</v>
      </c>
      <c r="D739" s="25" t="s">
        <v>363</v>
      </c>
      <c r="E739" s="25" t="s">
        <v>70</v>
      </c>
      <c r="F739" s="26" t="s">
        <v>935</v>
      </c>
      <c r="G739" s="27">
        <v>25000</v>
      </c>
      <c r="H739" s="25">
        <v>0</v>
      </c>
      <c r="I739" s="28">
        <v>25</v>
      </c>
      <c r="J739" s="79">
        <v>717.5</v>
      </c>
      <c r="K739" s="81">
        <f t="shared" si="88"/>
        <v>1774.9999999999998</v>
      </c>
      <c r="L739" s="41">
        <f t="shared" si="89"/>
        <v>275</v>
      </c>
      <c r="M739" s="40">
        <v>760</v>
      </c>
      <c r="N739" s="28">
        <f t="shared" si="90"/>
        <v>1772.5000000000002</v>
      </c>
      <c r="O739" s="28"/>
      <c r="P739" s="28">
        <f t="shared" si="92"/>
        <v>1477.5</v>
      </c>
      <c r="Q739" s="28">
        <f t="shared" si="93"/>
        <v>1502.5</v>
      </c>
      <c r="R739" s="28">
        <f t="shared" si="94"/>
        <v>3822.5</v>
      </c>
      <c r="S739" s="28">
        <f t="shared" si="91"/>
        <v>23497.5</v>
      </c>
      <c r="T739" s="42" t="s">
        <v>45</v>
      </c>
    </row>
    <row r="740" spans="1:20" s="12" customFormat="1" x14ac:dyDescent="0.25">
      <c r="A740" s="65">
        <v>735</v>
      </c>
      <c r="B740" s="25" t="s">
        <v>1082</v>
      </c>
      <c r="C740" s="97" t="s">
        <v>932</v>
      </c>
      <c r="D740" s="25" t="s">
        <v>363</v>
      </c>
      <c r="E740" s="25" t="s">
        <v>70</v>
      </c>
      <c r="F740" s="26" t="s">
        <v>935</v>
      </c>
      <c r="G740" s="27">
        <v>25000</v>
      </c>
      <c r="H740" s="25">
        <v>0</v>
      </c>
      <c r="I740" s="28">
        <v>25</v>
      </c>
      <c r="J740" s="79">
        <v>717.5</v>
      </c>
      <c r="K740" s="81">
        <f t="shared" si="88"/>
        <v>1774.9999999999998</v>
      </c>
      <c r="L740" s="41">
        <f t="shared" si="89"/>
        <v>275</v>
      </c>
      <c r="M740" s="40">
        <v>760</v>
      </c>
      <c r="N740" s="28">
        <f t="shared" si="90"/>
        <v>1772.5000000000002</v>
      </c>
      <c r="O740" s="28"/>
      <c r="P740" s="28">
        <f t="shared" si="92"/>
        <v>1477.5</v>
      </c>
      <c r="Q740" s="28">
        <f t="shared" si="93"/>
        <v>1502.5</v>
      </c>
      <c r="R740" s="28">
        <f t="shared" si="94"/>
        <v>3822.5</v>
      </c>
      <c r="S740" s="28">
        <f t="shared" si="91"/>
        <v>23497.5</v>
      </c>
      <c r="T740" s="42" t="s">
        <v>45</v>
      </c>
    </row>
    <row r="741" spans="1:20" s="12" customFormat="1" x14ac:dyDescent="0.25">
      <c r="A741" s="65">
        <v>736</v>
      </c>
      <c r="B741" s="25" t="s">
        <v>1083</v>
      </c>
      <c r="C741" s="97" t="s">
        <v>932</v>
      </c>
      <c r="D741" s="25" t="s">
        <v>363</v>
      </c>
      <c r="E741" s="25" t="s">
        <v>70</v>
      </c>
      <c r="F741" s="26" t="s">
        <v>935</v>
      </c>
      <c r="G741" s="27">
        <v>25000</v>
      </c>
      <c r="H741" s="25">
        <v>0</v>
      </c>
      <c r="I741" s="28">
        <v>25</v>
      </c>
      <c r="J741" s="79">
        <v>717.5</v>
      </c>
      <c r="K741" s="81">
        <f t="shared" si="88"/>
        <v>1774.9999999999998</v>
      </c>
      <c r="L741" s="41">
        <f t="shared" si="89"/>
        <v>275</v>
      </c>
      <c r="M741" s="40">
        <v>760</v>
      </c>
      <c r="N741" s="28">
        <f t="shared" si="90"/>
        <v>1772.5000000000002</v>
      </c>
      <c r="O741" s="28"/>
      <c r="P741" s="28">
        <f t="shared" si="92"/>
        <v>1477.5</v>
      </c>
      <c r="Q741" s="28">
        <f t="shared" si="93"/>
        <v>1502.5</v>
      </c>
      <c r="R741" s="28">
        <f t="shared" si="94"/>
        <v>3822.5</v>
      </c>
      <c r="S741" s="28">
        <f t="shared" si="91"/>
        <v>23497.5</v>
      </c>
      <c r="T741" s="42" t="s">
        <v>45</v>
      </c>
    </row>
    <row r="742" spans="1:20" s="12" customFormat="1" x14ac:dyDescent="0.25">
      <c r="A742" s="65">
        <v>737</v>
      </c>
      <c r="B742" s="25" t="s">
        <v>609</v>
      </c>
      <c r="C742" s="97" t="s">
        <v>931</v>
      </c>
      <c r="D742" s="25" t="s">
        <v>363</v>
      </c>
      <c r="E742" s="25" t="s">
        <v>197</v>
      </c>
      <c r="F742" s="26" t="s">
        <v>935</v>
      </c>
      <c r="G742" s="27">
        <v>16000</v>
      </c>
      <c r="H742" s="25">
        <v>0</v>
      </c>
      <c r="I742" s="28">
        <v>25</v>
      </c>
      <c r="J742" s="79">
        <v>459.2</v>
      </c>
      <c r="K742" s="81">
        <f t="shared" si="88"/>
        <v>1136</v>
      </c>
      <c r="L742" s="41">
        <f t="shared" si="89"/>
        <v>176.00000000000003</v>
      </c>
      <c r="M742" s="40">
        <v>486.4</v>
      </c>
      <c r="N742" s="28">
        <f t="shared" si="90"/>
        <v>1134.4000000000001</v>
      </c>
      <c r="O742" s="28"/>
      <c r="P742" s="28">
        <f t="shared" si="92"/>
        <v>945.59999999999991</v>
      </c>
      <c r="Q742" s="28">
        <f t="shared" si="93"/>
        <v>970.59999999999991</v>
      </c>
      <c r="R742" s="28">
        <f t="shared" si="94"/>
        <v>2446.4</v>
      </c>
      <c r="S742" s="28">
        <f t="shared" si="91"/>
        <v>15029.4</v>
      </c>
      <c r="T742" s="42" t="s">
        <v>45</v>
      </c>
    </row>
    <row r="743" spans="1:20" s="12" customFormat="1" x14ac:dyDescent="0.25">
      <c r="A743" s="65">
        <v>738</v>
      </c>
      <c r="B743" s="25" t="s">
        <v>619</v>
      </c>
      <c r="C743" s="97" t="s">
        <v>931</v>
      </c>
      <c r="D743" s="25" t="s">
        <v>616</v>
      </c>
      <c r="E743" s="25" t="s">
        <v>153</v>
      </c>
      <c r="F743" s="26" t="s">
        <v>940</v>
      </c>
      <c r="G743" s="37">
        <v>70000</v>
      </c>
      <c r="H743" s="25">
        <v>0</v>
      </c>
      <c r="I743" s="28">
        <v>25</v>
      </c>
      <c r="J743" s="85">
        <v>2009</v>
      </c>
      <c r="K743" s="86">
        <f t="shared" si="88"/>
        <v>4970</v>
      </c>
      <c r="L743" s="41">
        <f t="shared" si="89"/>
        <v>770.00000000000011</v>
      </c>
      <c r="M743" s="67">
        <v>2128</v>
      </c>
      <c r="N743" s="39">
        <f t="shared" si="90"/>
        <v>4963</v>
      </c>
      <c r="O743" s="39"/>
      <c r="P743" s="39">
        <f t="shared" si="92"/>
        <v>4137</v>
      </c>
      <c r="Q743" s="28">
        <f t="shared" si="93"/>
        <v>4162</v>
      </c>
      <c r="R743" s="39">
        <f t="shared" si="94"/>
        <v>10703</v>
      </c>
      <c r="S743" s="39">
        <f t="shared" si="91"/>
        <v>65838</v>
      </c>
      <c r="T743" s="42" t="s">
        <v>45</v>
      </c>
    </row>
    <row r="744" spans="1:20" s="12" customFormat="1" x14ac:dyDescent="0.25">
      <c r="A744" s="65">
        <v>739</v>
      </c>
      <c r="B744" s="25" t="s">
        <v>456</v>
      </c>
      <c r="C744" s="97" t="s">
        <v>932</v>
      </c>
      <c r="D744" s="25" t="s">
        <v>616</v>
      </c>
      <c r="E744" s="25" t="s">
        <v>153</v>
      </c>
      <c r="F744" s="26" t="s">
        <v>940</v>
      </c>
      <c r="G744" s="27">
        <v>85000</v>
      </c>
      <c r="H744" s="27">
        <v>8148.13</v>
      </c>
      <c r="I744" s="28">
        <v>25</v>
      </c>
      <c r="J744" s="79">
        <v>2439.5</v>
      </c>
      <c r="K744" s="81">
        <f t="shared" si="88"/>
        <v>6034.9999999999991</v>
      </c>
      <c r="L744" s="41">
        <f t="shared" si="89"/>
        <v>935.00000000000011</v>
      </c>
      <c r="M744" s="40">
        <v>2584</v>
      </c>
      <c r="N744" s="28">
        <f t="shared" si="90"/>
        <v>6026.5</v>
      </c>
      <c r="O744" s="28"/>
      <c r="P744" s="28">
        <f t="shared" si="92"/>
        <v>5023.5</v>
      </c>
      <c r="Q744" s="28">
        <f t="shared" si="93"/>
        <v>13196.630000000001</v>
      </c>
      <c r="R744" s="28">
        <f t="shared" si="94"/>
        <v>12996.5</v>
      </c>
      <c r="S744" s="28">
        <f t="shared" si="91"/>
        <v>71803.37</v>
      </c>
      <c r="T744" s="42" t="s">
        <v>45</v>
      </c>
    </row>
    <row r="745" spans="1:20" s="12" customFormat="1" x14ac:dyDescent="0.25">
      <c r="A745" s="65">
        <v>740</v>
      </c>
      <c r="B745" s="25" t="s">
        <v>1030</v>
      </c>
      <c r="C745" s="97" t="s">
        <v>932</v>
      </c>
      <c r="D745" s="25" t="s">
        <v>616</v>
      </c>
      <c r="E745" s="25" t="s">
        <v>153</v>
      </c>
      <c r="F745" s="26" t="s">
        <v>940</v>
      </c>
      <c r="G745" s="37">
        <v>70000</v>
      </c>
      <c r="H745" s="37">
        <v>5368.48</v>
      </c>
      <c r="I745" s="28">
        <v>25</v>
      </c>
      <c r="J745" s="85">
        <v>2009</v>
      </c>
      <c r="K745" s="86">
        <f t="shared" si="88"/>
        <v>4970</v>
      </c>
      <c r="L745" s="41">
        <f t="shared" si="89"/>
        <v>770.00000000000011</v>
      </c>
      <c r="M745" s="67">
        <v>2128</v>
      </c>
      <c r="N745" s="39">
        <f t="shared" si="90"/>
        <v>4963</v>
      </c>
      <c r="O745" s="39"/>
      <c r="P745" s="39">
        <f t="shared" si="92"/>
        <v>4137</v>
      </c>
      <c r="Q745" s="28">
        <f t="shared" si="93"/>
        <v>9530.48</v>
      </c>
      <c r="R745" s="39">
        <f t="shared" si="94"/>
        <v>10703</v>
      </c>
      <c r="S745" s="39">
        <f t="shared" si="91"/>
        <v>60469.520000000004</v>
      </c>
      <c r="T745" s="42" t="s">
        <v>45</v>
      </c>
    </row>
    <row r="746" spans="1:20" s="12" customFormat="1" x14ac:dyDescent="0.25">
      <c r="A746" s="65">
        <v>741</v>
      </c>
      <c r="B746" s="49" t="s">
        <v>1126</v>
      </c>
      <c r="C746" s="97" t="s">
        <v>931</v>
      </c>
      <c r="D746" s="25" t="s">
        <v>616</v>
      </c>
      <c r="E746" s="25" t="s">
        <v>153</v>
      </c>
      <c r="F746" s="26" t="s">
        <v>940</v>
      </c>
      <c r="G746" s="50">
        <v>70000</v>
      </c>
      <c r="H746" s="37">
        <v>5368.48</v>
      </c>
      <c r="I746" s="28">
        <v>25</v>
      </c>
      <c r="J746" s="88">
        <v>2009</v>
      </c>
      <c r="K746" s="89">
        <f t="shared" si="88"/>
        <v>4970</v>
      </c>
      <c r="L746" s="41">
        <f t="shared" si="89"/>
        <v>770.00000000000011</v>
      </c>
      <c r="M746" s="69">
        <v>2128</v>
      </c>
      <c r="N746" s="51">
        <f t="shared" si="90"/>
        <v>4963</v>
      </c>
      <c r="O746" s="51"/>
      <c r="P746" s="51">
        <f t="shared" si="92"/>
        <v>4137</v>
      </c>
      <c r="Q746" s="52">
        <f t="shared" si="93"/>
        <v>9530.48</v>
      </c>
      <c r="R746" s="51">
        <f t="shared" si="94"/>
        <v>10703</v>
      </c>
      <c r="S746" s="51">
        <f t="shared" si="91"/>
        <v>60469.520000000004</v>
      </c>
      <c r="T746" s="42" t="s">
        <v>45</v>
      </c>
    </row>
    <row r="747" spans="1:20" s="12" customFormat="1" x14ac:dyDescent="0.25">
      <c r="A747" s="65">
        <v>742</v>
      </c>
      <c r="B747" s="25" t="s">
        <v>620</v>
      </c>
      <c r="C747" s="97" t="s">
        <v>931</v>
      </c>
      <c r="D747" s="25" t="s">
        <v>616</v>
      </c>
      <c r="E747" s="25" t="s">
        <v>153</v>
      </c>
      <c r="F747" s="26" t="s">
        <v>940</v>
      </c>
      <c r="G747" s="37">
        <v>70000</v>
      </c>
      <c r="H747" s="37">
        <v>5025.38</v>
      </c>
      <c r="I747" s="28">
        <v>25</v>
      </c>
      <c r="J747" s="85">
        <v>2009</v>
      </c>
      <c r="K747" s="86">
        <f t="shared" si="88"/>
        <v>4970</v>
      </c>
      <c r="L747" s="41">
        <f t="shared" si="89"/>
        <v>770.00000000000011</v>
      </c>
      <c r="M747" s="67">
        <v>2128</v>
      </c>
      <c r="N747" s="39">
        <f t="shared" si="90"/>
        <v>4963</v>
      </c>
      <c r="O747" s="39"/>
      <c r="P747" s="39">
        <f t="shared" si="92"/>
        <v>4137</v>
      </c>
      <c r="Q747" s="28">
        <f t="shared" si="93"/>
        <v>9187.380000000001</v>
      </c>
      <c r="R747" s="39">
        <f t="shared" si="94"/>
        <v>10703</v>
      </c>
      <c r="S747" s="39">
        <f t="shared" si="91"/>
        <v>60812.619999999995</v>
      </c>
      <c r="T747" s="42" t="s">
        <v>45</v>
      </c>
    </row>
    <row r="748" spans="1:20" s="12" customFormat="1" x14ac:dyDescent="0.25">
      <c r="A748" s="65">
        <v>743</v>
      </c>
      <c r="B748" s="25" t="s">
        <v>622</v>
      </c>
      <c r="C748" s="97" t="s">
        <v>932</v>
      </c>
      <c r="D748" s="25" t="s">
        <v>616</v>
      </c>
      <c r="E748" s="25" t="s">
        <v>153</v>
      </c>
      <c r="F748" s="26" t="s">
        <v>939</v>
      </c>
      <c r="G748" s="37">
        <v>70000</v>
      </c>
      <c r="H748" s="37">
        <v>5368.48</v>
      </c>
      <c r="I748" s="28">
        <v>25</v>
      </c>
      <c r="J748" s="85">
        <v>2009</v>
      </c>
      <c r="K748" s="86">
        <f t="shared" si="88"/>
        <v>4970</v>
      </c>
      <c r="L748" s="41">
        <f t="shared" si="89"/>
        <v>770.00000000000011</v>
      </c>
      <c r="M748" s="67">
        <v>2128</v>
      </c>
      <c r="N748" s="39">
        <f t="shared" si="90"/>
        <v>4963</v>
      </c>
      <c r="O748" s="39"/>
      <c r="P748" s="39">
        <f t="shared" si="92"/>
        <v>4137</v>
      </c>
      <c r="Q748" s="28">
        <f t="shared" si="93"/>
        <v>9530.48</v>
      </c>
      <c r="R748" s="39">
        <f t="shared" si="94"/>
        <v>10703</v>
      </c>
      <c r="S748" s="39">
        <f t="shared" si="91"/>
        <v>60469.520000000004</v>
      </c>
      <c r="T748" s="42" t="s">
        <v>45</v>
      </c>
    </row>
    <row r="749" spans="1:20" s="12" customFormat="1" x14ac:dyDescent="0.25">
      <c r="A749" s="65">
        <v>744</v>
      </c>
      <c r="B749" s="25" t="s">
        <v>618</v>
      </c>
      <c r="C749" s="97" t="s">
        <v>931</v>
      </c>
      <c r="D749" s="25" t="s">
        <v>616</v>
      </c>
      <c r="E749" s="25" t="s">
        <v>177</v>
      </c>
      <c r="F749" s="26" t="s">
        <v>940</v>
      </c>
      <c r="G749" s="37">
        <v>45000</v>
      </c>
      <c r="H749" s="85">
        <v>1148.33</v>
      </c>
      <c r="I749" s="28">
        <v>25</v>
      </c>
      <c r="J749" s="85">
        <v>1291.5</v>
      </c>
      <c r="K749" s="86">
        <f t="shared" si="88"/>
        <v>3194.9999999999995</v>
      </c>
      <c r="L749" s="41">
        <f t="shared" si="89"/>
        <v>495.00000000000006</v>
      </c>
      <c r="M749" s="67">
        <v>1368</v>
      </c>
      <c r="N749" s="39">
        <f t="shared" si="90"/>
        <v>3190.5</v>
      </c>
      <c r="O749" s="39"/>
      <c r="P749" s="39">
        <f t="shared" si="92"/>
        <v>2659.5</v>
      </c>
      <c r="Q749" s="28">
        <f t="shared" si="93"/>
        <v>3832.83</v>
      </c>
      <c r="R749" s="39">
        <f t="shared" si="94"/>
        <v>6880.5</v>
      </c>
      <c r="S749" s="39">
        <f t="shared" si="91"/>
        <v>41167.17</v>
      </c>
      <c r="T749" s="42" t="s">
        <v>45</v>
      </c>
    </row>
    <row r="750" spans="1:20" x14ac:dyDescent="0.25">
      <c r="A750" s="65">
        <v>745</v>
      </c>
      <c r="B750" s="25" t="s">
        <v>1132</v>
      </c>
      <c r="C750" s="97" t="s">
        <v>931</v>
      </c>
      <c r="D750" s="25" t="s">
        <v>616</v>
      </c>
      <c r="E750" s="25" t="s">
        <v>109</v>
      </c>
      <c r="F750" s="26" t="s">
        <v>935</v>
      </c>
      <c r="G750" s="37">
        <v>25000</v>
      </c>
      <c r="H750" s="25">
        <v>0</v>
      </c>
      <c r="I750" s="36">
        <v>25</v>
      </c>
      <c r="J750" s="70">
        <v>717.5</v>
      </c>
      <c r="K750" s="87">
        <f t="shared" si="88"/>
        <v>1774.9999999999998</v>
      </c>
      <c r="L750" s="41">
        <f t="shared" si="89"/>
        <v>275</v>
      </c>
      <c r="M750" s="48">
        <v>760</v>
      </c>
      <c r="N750" s="47">
        <f t="shared" si="90"/>
        <v>1772.5000000000002</v>
      </c>
      <c r="P750" s="47">
        <f t="shared" si="92"/>
        <v>1477.5</v>
      </c>
      <c r="Q750" s="36">
        <f t="shared" si="93"/>
        <v>1502.5</v>
      </c>
      <c r="R750" s="47">
        <f t="shared" si="94"/>
        <v>3822.5</v>
      </c>
      <c r="S750" s="76">
        <f t="shared" si="91"/>
        <v>23497.5</v>
      </c>
      <c r="T750" s="42" t="s">
        <v>45</v>
      </c>
    </row>
    <row r="751" spans="1:20" s="12" customFormat="1" x14ac:dyDescent="0.25">
      <c r="A751" s="65">
        <v>746</v>
      </c>
      <c r="B751" s="25" t="s">
        <v>1048</v>
      </c>
      <c r="C751" s="97" t="s">
        <v>932</v>
      </c>
      <c r="D751" s="25" t="s">
        <v>616</v>
      </c>
      <c r="E751" s="25" t="s">
        <v>66</v>
      </c>
      <c r="F751" s="26" t="s">
        <v>935</v>
      </c>
      <c r="G751" s="37">
        <v>18000</v>
      </c>
      <c r="H751" s="25">
        <v>0</v>
      </c>
      <c r="I751" s="28">
        <v>25</v>
      </c>
      <c r="J751" s="70">
        <v>516.6</v>
      </c>
      <c r="K751" s="86">
        <f t="shared" si="88"/>
        <v>1277.9999999999998</v>
      </c>
      <c r="L751" s="41">
        <f t="shared" si="89"/>
        <v>198.00000000000003</v>
      </c>
      <c r="M751" s="48">
        <v>547.20000000000005</v>
      </c>
      <c r="N751" s="39">
        <f t="shared" si="90"/>
        <v>1276.2</v>
      </c>
      <c r="O751" s="39"/>
      <c r="P751" s="39">
        <f t="shared" si="92"/>
        <v>1063.8000000000002</v>
      </c>
      <c r="Q751" s="28">
        <f t="shared" si="93"/>
        <v>1088.8000000000002</v>
      </c>
      <c r="R751" s="39">
        <f t="shared" si="94"/>
        <v>2752.2</v>
      </c>
      <c r="S751" s="39">
        <f t="shared" si="91"/>
        <v>16911.2</v>
      </c>
      <c r="T751" s="42" t="s">
        <v>45</v>
      </c>
    </row>
    <row r="752" spans="1:20" s="12" customFormat="1" x14ac:dyDescent="0.25">
      <c r="A752" s="65">
        <v>747</v>
      </c>
      <c r="B752" s="25" t="s">
        <v>617</v>
      </c>
      <c r="C752" s="97" t="s">
        <v>931</v>
      </c>
      <c r="D752" s="25" t="s">
        <v>616</v>
      </c>
      <c r="E752" s="25" t="s">
        <v>197</v>
      </c>
      <c r="F752" s="26" t="s">
        <v>940</v>
      </c>
      <c r="G752" s="37">
        <v>16000</v>
      </c>
      <c r="H752" s="38">
        <v>0</v>
      </c>
      <c r="I752" s="28">
        <v>25</v>
      </c>
      <c r="J752" s="85">
        <v>459.2</v>
      </c>
      <c r="K752" s="86">
        <f t="shared" si="88"/>
        <v>1136</v>
      </c>
      <c r="L752" s="41">
        <f t="shared" si="89"/>
        <v>176.00000000000003</v>
      </c>
      <c r="M752" s="67">
        <v>486.4</v>
      </c>
      <c r="N752" s="39">
        <f t="shared" si="90"/>
        <v>1134.4000000000001</v>
      </c>
      <c r="O752" s="39"/>
      <c r="P752" s="39">
        <f t="shared" si="92"/>
        <v>945.59999999999991</v>
      </c>
      <c r="Q752" s="28">
        <f t="shared" si="93"/>
        <v>970.59999999999991</v>
      </c>
      <c r="R752" s="39">
        <f t="shared" si="94"/>
        <v>2446.4</v>
      </c>
      <c r="S752" s="39">
        <f t="shared" si="91"/>
        <v>15029.4</v>
      </c>
      <c r="T752" s="42" t="s">
        <v>45</v>
      </c>
    </row>
    <row r="753" spans="1:4860" s="12" customFormat="1" x14ac:dyDescent="0.25">
      <c r="A753" s="65">
        <v>748</v>
      </c>
      <c r="B753" s="49" t="s">
        <v>1149</v>
      </c>
      <c r="C753" s="101" t="s">
        <v>931</v>
      </c>
      <c r="D753" s="25" t="s">
        <v>616</v>
      </c>
      <c r="E753" s="49" t="s">
        <v>197</v>
      </c>
      <c r="F753" s="53" t="s">
        <v>935</v>
      </c>
      <c r="G753" s="50">
        <v>16000</v>
      </c>
      <c r="H753" s="74">
        <v>0</v>
      </c>
      <c r="I753" s="28">
        <v>25</v>
      </c>
      <c r="J753" s="85">
        <v>459.2</v>
      </c>
      <c r="K753" s="89">
        <f t="shared" si="88"/>
        <v>1136</v>
      </c>
      <c r="L753" s="41">
        <f t="shared" si="89"/>
        <v>176.00000000000003</v>
      </c>
      <c r="M753" s="67">
        <v>486.4</v>
      </c>
      <c r="N753" s="51">
        <f t="shared" si="90"/>
        <v>1134.4000000000001</v>
      </c>
      <c r="O753" s="51"/>
      <c r="P753" s="39">
        <f t="shared" si="92"/>
        <v>945.59999999999991</v>
      </c>
      <c r="Q753" s="28">
        <f t="shared" si="93"/>
        <v>970.59999999999991</v>
      </c>
      <c r="R753" s="51">
        <f t="shared" si="94"/>
        <v>2446.4</v>
      </c>
      <c r="S753" s="39">
        <f t="shared" si="91"/>
        <v>15029.4</v>
      </c>
      <c r="T753" s="42" t="s">
        <v>45</v>
      </c>
    </row>
    <row r="754" spans="1:4860" s="12" customFormat="1" x14ac:dyDescent="0.25">
      <c r="A754" s="65">
        <v>749</v>
      </c>
      <c r="B754" s="49" t="s">
        <v>585</v>
      </c>
      <c r="C754" s="101" t="s">
        <v>932</v>
      </c>
      <c r="D754" s="49" t="s">
        <v>364</v>
      </c>
      <c r="E754" s="49" t="s">
        <v>855</v>
      </c>
      <c r="F754" s="53" t="s">
        <v>940</v>
      </c>
      <c r="G754" s="50">
        <v>85000</v>
      </c>
      <c r="H754" s="50">
        <v>8576.99</v>
      </c>
      <c r="I754" s="28">
        <v>25</v>
      </c>
      <c r="J754" s="88">
        <v>2439.5</v>
      </c>
      <c r="K754" s="89">
        <f t="shared" si="88"/>
        <v>6034.9999999999991</v>
      </c>
      <c r="L754" s="41">
        <f t="shared" si="89"/>
        <v>935.00000000000011</v>
      </c>
      <c r="M754" s="69">
        <v>2584</v>
      </c>
      <c r="N754" s="51">
        <f t="shared" si="90"/>
        <v>6026.5</v>
      </c>
      <c r="O754" s="51"/>
      <c r="P754" s="51">
        <f t="shared" si="92"/>
        <v>5023.5</v>
      </c>
      <c r="Q754" s="52">
        <f t="shared" si="93"/>
        <v>13625.49</v>
      </c>
      <c r="R754" s="51">
        <f t="shared" si="94"/>
        <v>12996.5</v>
      </c>
      <c r="S754" s="51">
        <f t="shared" si="91"/>
        <v>71374.509999999995</v>
      </c>
      <c r="T754" s="42" t="s">
        <v>45</v>
      </c>
    </row>
    <row r="755" spans="1:4860" s="13" customFormat="1" x14ac:dyDescent="0.25">
      <c r="A755" s="65">
        <v>750</v>
      </c>
      <c r="B755" s="25" t="s">
        <v>614</v>
      </c>
      <c r="C755" s="97" t="s">
        <v>932</v>
      </c>
      <c r="D755" s="25" t="s">
        <v>364</v>
      </c>
      <c r="E755" s="25" t="s">
        <v>153</v>
      </c>
      <c r="F755" s="26" t="s">
        <v>940</v>
      </c>
      <c r="G755" s="27">
        <v>70000</v>
      </c>
      <c r="H755" s="27">
        <v>5368.48</v>
      </c>
      <c r="I755" s="28">
        <v>25</v>
      </c>
      <c r="J755" s="79">
        <v>2009</v>
      </c>
      <c r="K755" s="81">
        <f t="shared" si="88"/>
        <v>4970</v>
      </c>
      <c r="L755" s="41">
        <f t="shared" si="89"/>
        <v>770.00000000000011</v>
      </c>
      <c r="M755" s="40">
        <v>2128</v>
      </c>
      <c r="N755" s="28">
        <f t="shared" si="90"/>
        <v>4963</v>
      </c>
      <c r="O755" s="28"/>
      <c r="P755" s="28">
        <f t="shared" si="92"/>
        <v>4137</v>
      </c>
      <c r="Q755" s="28">
        <f t="shared" si="93"/>
        <v>9530.48</v>
      </c>
      <c r="R755" s="28">
        <f t="shared" si="94"/>
        <v>10703</v>
      </c>
      <c r="S755" s="28">
        <f t="shared" si="91"/>
        <v>60469.520000000004</v>
      </c>
      <c r="T755" s="42" t="s">
        <v>45</v>
      </c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2"/>
      <c r="DY755" s="12"/>
      <c r="DZ755" s="12"/>
      <c r="EA755" s="12"/>
      <c r="EB755" s="12"/>
      <c r="EC755" s="12"/>
      <c r="ED755" s="12"/>
      <c r="EE755" s="12"/>
      <c r="EF755" s="12"/>
      <c r="EG755" s="12"/>
      <c r="EH755" s="12"/>
      <c r="EI755" s="12"/>
      <c r="EJ755" s="12"/>
      <c r="EK755" s="12"/>
      <c r="EL755" s="12"/>
      <c r="EM755" s="12"/>
      <c r="EN755" s="12"/>
      <c r="EO755" s="12"/>
      <c r="EP755" s="12"/>
      <c r="EQ755" s="12"/>
      <c r="ER755" s="12"/>
      <c r="ES755" s="12"/>
      <c r="ET755" s="12"/>
      <c r="EU755" s="12"/>
      <c r="EV755" s="12"/>
      <c r="EW755" s="12"/>
      <c r="EX755" s="12"/>
      <c r="EY755" s="12"/>
      <c r="EZ755" s="12"/>
      <c r="FA755" s="12"/>
      <c r="FB755" s="12"/>
      <c r="FC755" s="12"/>
      <c r="FD755" s="12"/>
      <c r="FE755" s="12"/>
      <c r="FF755" s="12"/>
      <c r="FG755" s="12"/>
      <c r="FH755" s="12"/>
      <c r="FI755" s="12"/>
      <c r="FJ755" s="12"/>
      <c r="FK755" s="12"/>
      <c r="FL755" s="12"/>
      <c r="FM755" s="12"/>
      <c r="FN755" s="12"/>
      <c r="FO755" s="12"/>
      <c r="FP755" s="12"/>
      <c r="FQ755" s="12"/>
      <c r="FR755" s="12"/>
      <c r="FS755" s="12"/>
      <c r="FT755" s="12"/>
      <c r="FU755" s="12"/>
      <c r="FV755" s="12"/>
      <c r="FW755" s="12"/>
      <c r="FX755" s="12"/>
      <c r="FY755" s="12"/>
      <c r="FZ755" s="12"/>
      <c r="GA755" s="12"/>
      <c r="GB755" s="12"/>
      <c r="GC755" s="12"/>
      <c r="GD755" s="12"/>
      <c r="GE755" s="12"/>
      <c r="GF755" s="12"/>
      <c r="GG755" s="12"/>
      <c r="GH755" s="12"/>
      <c r="GI755" s="12"/>
      <c r="GJ755" s="12"/>
      <c r="GK755" s="12"/>
      <c r="GL755" s="12"/>
      <c r="GM755" s="12"/>
      <c r="GN755" s="12"/>
      <c r="GO755" s="12"/>
      <c r="GP755" s="12"/>
      <c r="GQ755" s="12"/>
      <c r="GR755" s="12"/>
      <c r="GS755" s="12"/>
      <c r="GT755" s="12"/>
      <c r="GU755" s="12"/>
      <c r="GV755" s="12"/>
      <c r="GW755" s="12"/>
      <c r="GX755" s="12"/>
      <c r="GY755" s="12"/>
      <c r="GZ755" s="12"/>
      <c r="HA755" s="12"/>
      <c r="HB755" s="12"/>
      <c r="HC755" s="12"/>
      <c r="HD755" s="12"/>
      <c r="HE755" s="12"/>
      <c r="HF755" s="12"/>
      <c r="HG755" s="12"/>
      <c r="HH755" s="12"/>
      <c r="HI755" s="12"/>
      <c r="HJ755" s="12"/>
      <c r="HK755" s="12"/>
      <c r="HL755" s="12"/>
      <c r="HM755" s="12"/>
      <c r="HN755" s="12"/>
      <c r="HO755" s="12"/>
      <c r="HP755" s="12"/>
      <c r="HQ755" s="12"/>
      <c r="HR755" s="12"/>
      <c r="HS755" s="12"/>
      <c r="HT755" s="12"/>
      <c r="HU755" s="12"/>
      <c r="HV755" s="12"/>
      <c r="HW755" s="12"/>
      <c r="HX755" s="12"/>
      <c r="HY755" s="12"/>
      <c r="HZ755" s="12"/>
      <c r="IA755" s="12"/>
      <c r="IB755" s="12"/>
      <c r="IC755" s="12"/>
      <c r="ID755" s="12"/>
      <c r="IE755" s="12"/>
      <c r="IF755" s="12"/>
      <c r="IG755" s="12"/>
      <c r="IH755" s="12"/>
      <c r="II755" s="12"/>
      <c r="IJ755" s="12"/>
      <c r="IK755" s="12"/>
      <c r="IL755" s="12"/>
      <c r="IM755" s="12"/>
      <c r="IN755" s="12"/>
      <c r="IO755" s="12"/>
      <c r="IP755" s="12"/>
      <c r="IQ755" s="12"/>
      <c r="IR755" s="12"/>
      <c r="IS755" s="12"/>
      <c r="IT755" s="12"/>
      <c r="IU755" s="12"/>
      <c r="IV755" s="12"/>
      <c r="IW755" s="12"/>
      <c r="IX755" s="12"/>
      <c r="IY755" s="12"/>
      <c r="IZ755" s="12"/>
      <c r="JA755" s="12"/>
      <c r="JB755" s="12"/>
      <c r="JC755" s="12"/>
      <c r="JD755" s="12"/>
      <c r="JE755" s="12"/>
      <c r="JF755" s="12"/>
      <c r="JG755" s="12"/>
      <c r="JH755" s="12"/>
      <c r="JI755" s="12"/>
      <c r="JJ755" s="12"/>
      <c r="JK755" s="12"/>
      <c r="JL755" s="12"/>
      <c r="JM755" s="12"/>
      <c r="JN755" s="12"/>
      <c r="JO755" s="12"/>
      <c r="JP755" s="12"/>
      <c r="JQ755" s="12"/>
      <c r="JR755" s="12"/>
      <c r="JS755" s="12"/>
      <c r="JT755" s="12"/>
      <c r="JU755" s="12"/>
      <c r="JV755" s="12"/>
      <c r="JW755" s="12"/>
      <c r="JX755" s="12"/>
      <c r="JY755" s="12"/>
      <c r="JZ755" s="12"/>
      <c r="KA755" s="12"/>
      <c r="KB755" s="12"/>
      <c r="KC755" s="12"/>
      <c r="KD755" s="12"/>
      <c r="KE755" s="12"/>
      <c r="KF755" s="12"/>
      <c r="KG755" s="12"/>
      <c r="KH755" s="12"/>
      <c r="KI755" s="12"/>
      <c r="KJ755" s="12"/>
      <c r="KK755" s="12"/>
      <c r="KL755" s="12"/>
      <c r="KM755" s="12"/>
      <c r="KN755" s="12"/>
      <c r="KO755" s="12"/>
      <c r="KP755" s="12"/>
      <c r="KQ755" s="12"/>
      <c r="KR755" s="12"/>
      <c r="KS755" s="12"/>
      <c r="KT755" s="12"/>
      <c r="KU755" s="12"/>
      <c r="KV755" s="12"/>
      <c r="KW755" s="12"/>
      <c r="KX755" s="12"/>
      <c r="KY755" s="12"/>
      <c r="KZ755" s="12"/>
      <c r="LA755" s="12"/>
      <c r="LB755" s="12"/>
      <c r="LC755" s="12"/>
      <c r="LD755" s="12"/>
      <c r="LE755" s="12"/>
      <c r="LF755" s="12"/>
      <c r="LG755" s="12"/>
      <c r="LH755" s="12"/>
      <c r="LI755" s="12"/>
      <c r="LJ755" s="12"/>
      <c r="LK755" s="12"/>
      <c r="LL755" s="12"/>
      <c r="LM755" s="12"/>
      <c r="LN755" s="12"/>
      <c r="LO755" s="12"/>
      <c r="LP755" s="12"/>
      <c r="LQ755" s="12"/>
      <c r="LR755" s="12"/>
      <c r="LS755" s="12"/>
      <c r="LT755" s="12"/>
      <c r="LU755" s="12"/>
      <c r="LV755" s="12"/>
      <c r="LW755" s="12"/>
      <c r="LX755" s="12"/>
      <c r="LY755" s="12"/>
      <c r="LZ755" s="12"/>
      <c r="MA755" s="12"/>
      <c r="MB755" s="12"/>
      <c r="MC755" s="12"/>
      <c r="MD755" s="12"/>
      <c r="ME755" s="12"/>
      <c r="MF755" s="12"/>
      <c r="MG755" s="12"/>
      <c r="MH755" s="12"/>
      <c r="MI755" s="12"/>
      <c r="MJ755" s="12"/>
      <c r="MK755" s="12"/>
      <c r="ML755" s="12"/>
      <c r="MM755" s="12"/>
      <c r="MN755" s="12"/>
      <c r="MO755" s="12"/>
      <c r="MP755" s="12"/>
      <c r="MQ755" s="12"/>
      <c r="MR755" s="12"/>
      <c r="MS755" s="12"/>
      <c r="MT755" s="12"/>
      <c r="MU755" s="12"/>
      <c r="MV755" s="12"/>
      <c r="MW755" s="12"/>
      <c r="MX755" s="12"/>
      <c r="MY755" s="12"/>
      <c r="MZ755" s="12"/>
      <c r="NA755" s="12"/>
      <c r="NB755" s="12"/>
      <c r="NC755" s="12"/>
      <c r="ND755" s="12"/>
      <c r="NE755" s="12"/>
      <c r="NF755" s="12"/>
      <c r="NG755" s="12"/>
      <c r="NH755" s="12"/>
      <c r="NI755" s="12"/>
      <c r="NJ755" s="12"/>
      <c r="NK755" s="12"/>
      <c r="NL755" s="12"/>
      <c r="NM755" s="12"/>
      <c r="NN755" s="12"/>
      <c r="NO755" s="12"/>
      <c r="NP755" s="12"/>
      <c r="NQ755" s="12"/>
      <c r="NR755" s="12"/>
      <c r="NS755" s="12"/>
      <c r="NT755" s="12"/>
      <c r="NU755" s="12"/>
      <c r="NV755" s="12"/>
      <c r="NW755" s="12"/>
      <c r="NX755" s="12"/>
      <c r="NY755" s="12"/>
      <c r="NZ755" s="12"/>
      <c r="OA755" s="12"/>
      <c r="OB755" s="12"/>
      <c r="OC755" s="12"/>
      <c r="OD755" s="12"/>
      <c r="OE755" s="12"/>
      <c r="OF755" s="12"/>
      <c r="OG755" s="12"/>
      <c r="OH755" s="12"/>
      <c r="OI755" s="12"/>
      <c r="OJ755" s="12"/>
      <c r="OK755" s="12"/>
      <c r="OL755" s="12"/>
      <c r="OM755" s="12"/>
      <c r="ON755" s="12"/>
      <c r="OO755" s="12"/>
      <c r="OP755" s="12"/>
      <c r="OQ755" s="12"/>
      <c r="OR755" s="12"/>
      <c r="OS755" s="12"/>
      <c r="OT755" s="12"/>
      <c r="OU755" s="12"/>
      <c r="OV755" s="12"/>
      <c r="OW755" s="12"/>
      <c r="OX755" s="12"/>
      <c r="OY755" s="12"/>
      <c r="OZ755" s="12"/>
      <c r="PA755" s="12"/>
      <c r="PB755" s="12"/>
      <c r="PC755" s="12"/>
      <c r="PD755" s="12"/>
      <c r="PE755" s="12"/>
      <c r="PF755" s="12"/>
      <c r="PG755" s="12"/>
      <c r="PH755" s="12"/>
      <c r="PI755" s="12"/>
      <c r="PJ755" s="12"/>
      <c r="PK755" s="12"/>
      <c r="PL755" s="12"/>
      <c r="PM755" s="12"/>
      <c r="PN755" s="12"/>
      <c r="PO755" s="12"/>
      <c r="PP755" s="12"/>
      <c r="PQ755" s="12"/>
      <c r="PR755" s="12"/>
      <c r="PS755" s="12"/>
      <c r="PT755" s="12"/>
      <c r="PU755" s="12"/>
      <c r="PV755" s="12"/>
      <c r="PW755" s="12"/>
      <c r="PX755" s="12"/>
      <c r="PY755" s="12"/>
      <c r="PZ755" s="12"/>
      <c r="QA755" s="12"/>
      <c r="QB755" s="12"/>
      <c r="QC755" s="12"/>
      <c r="QD755" s="12"/>
      <c r="QE755" s="12"/>
      <c r="QF755" s="12"/>
      <c r="QG755" s="12"/>
      <c r="QH755" s="12"/>
      <c r="QI755" s="12"/>
      <c r="QJ755" s="12"/>
      <c r="QK755" s="12"/>
      <c r="QL755" s="12"/>
      <c r="QM755" s="12"/>
      <c r="QN755" s="12"/>
      <c r="QO755" s="12"/>
      <c r="QP755" s="12"/>
      <c r="QQ755" s="12"/>
      <c r="QR755" s="12"/>
      <c r="QS755" s="12"/>
      <c r="QT755" s="12"/>
      <c r="QU755" s="12"/>
      <c r="QV755" s="12"/>
      <c r="QW755" s="12"/>
      <c r="QX755" s="12"/>
      <c r="QY755" s="12"/>
      <c r="QZ755" s="12"/>
      <c r="RA755" s="12"/>
      <c r="RB755" s="12"/>
      <c r="RC755" s="12"/>
      <c r="RD755" s="12"/>
      <c r="RE755" s="12"/>
      <c r="RF755" s="12"/>
      <c r="RG755" s="12"/>
      <c r="RH755" s="12"/>
      <c r="RI755" s="12"/>
      <c r="RJ755" s="12"/>
      <c r="RK755" s="12"/>
      <c r="RL755" s="12"/>
      <c r="RM755" s="12"/>
      <c r="RN755" s="12"/>
      <c r="RO755" s="12"/>
      <c r="RP755" s="12"/>
      <c r="RQ755" s="12"/>
      <c r="RR755" s="12"/>
      <c r="RS755" s="12"/>
      <c r="RT755" s="12"/>
      <c r="RU755" s="12"/>
      <c r="RV755" s="12"/>
      <c r="RW755" s="12"/>
      <c r="RX755" s="12"/>
      <c r="RY755" s="12"/>
      <c r="RZ755" s="12"/>
      <c r="SA755" s="12"/>
      <c r="SB755" s="12"/>
      <c r="SC755" s="12"/>
      <c r="SD755" s="12"/>
      <c r="SE755" s="12"/>
      <c r="SF755" s="12"/>
      <c r="SG755" s="12"/>
      <c r="SH755" s="12"/>
      <c r="SI755" s="12"/>
      <c r="SJ755" s="12"/>
      <c r="SK755" s="12"/>
      <c r="SL755" s="12"/>
      <c r="SM755" s="12"/>
      <c r="SN755" s="12"/>
      <c r="SO755" s="12"/>
      <c r="SP755" s="12"/>
      <c r="SQ755" s="12"/>
      <c r="SR755" s="12"/>
      <c r="SS755" s="12"/>
      <c r="ST755" s="12"/>
      <c r="SU755" s="12"/>
      <c r="SV755" s="12"/>
      <c r="SW755" s="12"/>
      <c r="SX755" s="12"/>
      <c r="SY755" s="12"/>
      <c r="SZ755" s="12"/>
      <c r="TA755" s="12"/>
      <c r="TB755" s="12"/>
      <c r="TC755" s="12"/>
      <c r="TD755" s="12"/>
      <c r="TE755" s="12"/>
      <c r="TF755" s="12"/>
      <c r="TG755" s="12"/>
      <c r="TH755" s="12"/>
      <c r="TI755" s="12"/>
      <c r="TJ755" s="12"/>
      <c r="TK755" s="12"/>
      <c r="TL755" s="12"/>
      <c r="TM755" s="12"/>
      <c r="TN755" s="12"/>
      <c r="TO755" s="12"/>
      <c r="TP755" s="12"/>
      <c r="TQ755" s="12"/>
      <c r="TR755" s="12"/>
      <c r="TS755" s="12"/>
      <c r="TT755" s="12"/>
      <c r="TU755" s="12"/>
      <c r="TV755" s="12"/>
      <c r="TW755" s="12"/>
      <c r="TX755" s="12"/>
      <c r="TY755" s="12"/>
      <c r="TZ755" s="12"/>
      <c r="UA755" s="12"/>
      <c r="UB755" s="12"/>
      <c r="UC755" s="12"/>
      <c r="UD755" s="12"/>
      <c r="UE755" s="12"/>
      <c r="UF755" s="12"/>
      <c r="UG755" s="12"/>
      <c r="UH755" s="12"/>
      <c r="UI755" s="12"/>
      <c r="UJ755" s="12"/>
      <c r="UK755" s="12"/>
      <c r="UL755" s="12"/>
      <c r="UM755" s="12"/>
      <c r="UN755" s="12"/>
      <c r="UO755" s="12"/>
      <c r="UP755" s="12"/>
      <c r="UQ755" s="12"/>
      <c r="UR755" s="12"/>
      <c r="US755" s="12"/>
      <c r="UT755" s="12"/>
      <c r="UU755" s="12"/>
      <c r="UV755" s="12"/>
      <c r="UW755" s="12"/>
      <c r="UX755" s="12"/>
      <c r="UY755" s="12"/>
      <c r="UZ755" s="12"/>
      <c r="VA755" s="12"/>
      <c r="VB755" s="12"/>
      <c r="VC755" s="12"/>
      <c r="VD755" s="12"/>
      <c r="VE755" s="12"/>
      <c r="VF755" s="12"/>
      <c r="VG755" s="12"/>
      <c r="VH755" s="12"/>
      <c r="VI755" s="12"/>
      <c r="VJ755" s="12"/>
      <c r="VK755" s="12"/>
      <c r="VL755" s="12"/>
      <c r="VM755" s="12"/>
      <c r="VN755" s="12"/>
      <c r="VO755" s="12"/>
      <c r="VP755" s="12"/>
      <c r="VQ755" s="12"/>
      <c r="VR755" s="12"/>
      <c r="VS755" s="12"/>
      <c r="VT755" s="12"/>
      <c r="VU755" s="12"/>
      <c r="VV755" s="12"/>
      <c r="VW755" s="12"/>
      <c r="VX755" s="12"/>
      <c r="VY755" s="12"/>
      <c r="VZ755" s="12"/>
      <c r="WA755" s="12"/>
      <c r="WB755" s="12"/>
      <c r="WC755" s="12"/>
      <c r="WD755" s="12"/>
      <c r="WE755" s="12"/>
      <c r="WF755" s="12"/>
      <c r="WG755" s="12"/>
      <c r="WH755" s="12"/>
      <c r="WI755" s="12"/>
      <c r="WJ755" s="12"/>
      <c r="WK755" s="12"/>
      <c r="WL755" s="12"/>
      <c r="WM755" s="12"/>
      <c r="WN755" s="12"/>
      <c r="WO755" s="12"/>
      <c r="WP755" s="12"/>
      <c r="WQ755" s="12"/>
      <c r="WR755" s="12"/>
      <c r="WS755" s="12"/>
      <c r="WT755" s="12"/>
      <c r="WU755" s="12"/>
      <c r="WV755" s="12"/>
      <c r="WW755" s="12"/>
      <c r="WX755" s="12"/>
      <c r="WY755" s="12"/>
      <c r="WZ755" s="12"/>
      <c r="XA755" s="12"/>
      <c r="XB755" s="12"/>
      <c r="XC755" s="12"/>
      <c r="XD755" s="12"/>
      <c r="XE755" s="12"/>
      <c r="XF755" s="12"/>
      <c r="XG755" s="12"/>
      <c r="XH755" s="12"/>
      <c r="XI755" s="12"/>
      <c r="XJ755" s="12"/>
      <c r="XK755" s="12"/>
      <c r="XL755" s="12"/>
      <c r="XM755" s="12"/>
      <c r="XN755" s="12"/>
      <c r="XO755" s="12"/>
      <c r="XP755" s="12"/>
      <c r="XQ755" s="12"/>
      <c r="XR755" s="12"/>
      <c r="XS755" s="12"/>
      <c r="XT755" s="12"/>
      <c r="XU755" s="12"/>
      <c r="XV755" s="12"/>
      <c r="XW755" s="12"/>
      <c r="XX755" s="12"/>
      <c r="XY755" s="12"/>
      <c r="XZ755" s="12"/>
      <c r="YA755" s="12"/>
      <c r="YB755" s="12"/>
      <c r="YC755" s="12"/>
      <c r="YD755" s="12"/>
      <c r="YE755" s="12"/>
      <c r="YF755" s="12"/>
      <c r="YG755" s="12"/>
      <c r="YH755" s="12"/>
      <c r="YI755" s="12"/>
      <c r="YJ755" s="12"/>
      <c r="YK755" s="12"/>
      <c r="YL755" s="12"/>
      <c r="YM755" s="12"/>
      <c r="YN755" s="12"/>
      <c r="YO755" s="12"/>
      <c r="YP755" s="12"/>
      <c r="YQ755" s="12"/>
      <c r="YR755" s="12"/>
      <c r="YS755" s="12"/>
      <c r="YT755" s="12"/>
      <c r="YU755" s="12"/>
      <c r="YV755" s="12"/>
      <c r="YW755" s="12"/>
      <c r="YX755" s="12"/>
      <c r="YY755" s="12"/>
      <c r="YZ755" s="12"/>
      <c r="ZA755" s="12"/>
      <c r="ZB755" s="12"/>
      <c r="ZC755" s="12"/>
      <c r="ZD755" s="12"/>
      <c r="ZE755" s="12"/>
      <c r="ZF755" s="12"/>
      <c r="ZG755" s="12"/>
      <c r="ZH755" s="12"/>
      <c r="ZI755" s="12"/>
      <c r="ZJ755" s="12"/>
      <c r="ZK755" s="12"/>
      <c r="ZL755" s="12"/>
      <c r="ZM755" s="12"/>
      <c r="ZN755" s="12"/>
      <c r="ZO755" s="12"/>
      <c r="ZP755" s="12"/>
      <c r="ZQ755" s="12"/>
      <c r="ZR755" s="12"/>
      <c r="ZS755" s="12"/>
      <c r="ZT755" s="12"/>
      <c r="ZU755" s="12"/>
      <c r="ZV755" s="12"/>
      <c r="ZW755" s="12"/>
      <c r="ZX755" s="12"/>
      <c r="ZY755" s="12"/>
      <c r="ZZ755" s="12"/>
      <c r="AAA755" s="12"/>
      <c r="AAB755" s="12"/>
      <c r="AAC755" s="12"/>
      <c r="AAD755" s="12"/>
      <c r="AAE755" s="12"/>
      <c r="AAF755" s="12"/>
      <c r="AAG755" s="12"/>
      <c r="AAH755" s="12"/>
      <c r="AAI755" s="12"/>
      <c r="AAJ755" s="12"/>
      <c r="AAK755" s="12"/>
      <c r="AAL755" s="12"/>
      <c r="AAM755" s="12"/>
      <c r="AAN755" s="12"/>
      <c r="AAO755" s="12"/>
      <c r="AAP755" s="12"/>
      <c r="AAQ755" s="12"/>
      <c r="AAR755" s="12"/>
      <c r="AAS755" s="12"/>
      <c r="AAT755" s="12"/>
      <c r="AAU755" s="12"/>
      <c r="AAV755" s="12"/>
      <c r="AAW755" s="12"/>
      <c r="AAX755" s="12"/>
      <c r="AAY755" s="12"/>
      <c r="AAZ755" s="12"/>
      <c r="ABA755" s="12"/>
      <c r="ABB755" s="12"/>
      <c r="ABC755" s="12"/>
      <c r="ABD755" s="12"/>
      <c r="ABE755" s="12"/>
      <c r="ABF755" s="12"/>
      <c r="ABG755" s="12"/>
      <c r="ABH755" s="12"/>
      <c r="ABI755" s="12"/>
      <c r="ABJ755" s="12"/>
      <c r="ABK755" s="12"/>
      <c r="ABL755" s="12"/>
      <c r="ABM755" s="12"/>
      <c r="ABN755" s="12"/>
      <c r="ABO755" s="12"/>
      <c r="ABP755" s="12"/>
      <c r="ABQ755" s="12"/>
      <c r="ABR755" s="12"/>
      <c r="ABS755" s="12"/>
      <c r="ABT755" s="12"/>
      <c r="ABU755" s="12"/>
      <c r="ABV755" s="12"/>
      <c r="ABW755" s="12"/>
      <c r="ABX755" s="12"/>
      <c r="ABY755" s="12"/>
      <c r="ABZ755" s="12"/>
      <c r="ACA755" s="12"/>
      <c r="ACB755" s="12"/>
      <c r="ACC755" s="12"/>
      <c r="ACD755" s="12"/>
      <c r="ACE755" s="12"/>
      <c r="ACF755" s="12"/>
      <c r="ACG755" s="12"/>
      <c r="ACH755" s="12"/>
      <c r="ACI755" s="12"/>
      <c r="ACJ755" s="12"/>
      <c r="ACK755" s="12"/>
      <c r="ACL755" s="12"/>
      <c r="ACM755" s="12"/>
      <c r="ACN755" s="12"/>
      <c r="ACO755" s="12"/>
      <c r="ACP755" s="12"/>
      <c r="ACQ755" s="12"/>
      <c r="ACR755" s="12"/>
      <c r="ACS755" s="12"/>
      <c r="ACT755" s="12"/>
      <c r="ACU755" s="12"/>
      <c r="ACV755" s="12"/>
      <c r="ACW755" s="12"/>
      <c r="ACX755" s="12"/>
      <c r="ACY755" s="12"/>
      <c r="ACZ755" s="12"/>
      <c r="ADA755" s="12"/>
      <c r="ADB755" s="12"/>
      <c r="ADC755" s="12"/>
      <c r="ADD755" s="12"/>
      <c r="ADE755" s="12"/>
      <c r="ADF755" s="12"/>
      <c r="ADG755" s="12"/>
      <c r="ADH755" s="12"/>
      <c r="ADI755" s="12"/>
      <c r="ADJ755" s="12"/>
      <c r="ADK755" s="12"/>
      <c r="ADL755" s="12"/>
      <c r="ADM755" s="12"/>
      <c r="ADN755" s="12"/>
      <c r="ADO755" s="12"/>
      <c r="ADP755" s="12"/>
      <c r="ADQ755" s="12"/>
      <c r="ADR755" s="12"/>
      <c r="ADS755" s="12"/>
      <c r="ADT755" s="12"/>
      <c r="ADU755" s="12"/>
      <c r="ADV755" s="12"/>
      <c r="ADW755" s="12"/>
      <c r="ADX755" s="12"/>
      <c r="ADY755" s="12"/>
      <c r="ADZ755" s="12"/>
      <c r="AEA755" s="12"/>
      <c r="AEB755" s="12"/>
      <c r="AEC755" s="12"/>
      <c r="AED755" s="12"/>
      <c r="AEE755" s="12"/>
      <c r="AEF755" s="12"/>
      <c r="AEG755" s="12"/>
      <c r="AEH755" s="12"/>
      <c r="AEI755" s="12"/>
      <c r="AEJ755" s="12"/>
      <c r="AEK755" s="12"/>
      <c r="AEL755" s="12"/>
      <c r="AEM755" s="12"/>
      <c r="AEN755" s="12"/>
      <c r="AEO755" s="12"/>
      <c r="AEP755" s="12"/>
      <c r="AEQ755" s="12"/>
      <c r="AER755" s="12"/>
      <c r="AES755" s="12"/>
      <c r="AET755" s="12"/>
      <c r="AEU755" s="12"/>
      <c r="AEV755" s="12"/>
      <c r="AEW755" s="12"/>
      <c r="AEX755" s="12"/>
      <c r="AEY755" s="12"/>
      <c r="AEZ755" s="12"/>
      <c r="AFA755" s="12"/>
      <c r="AFB755" s="12"/>
      <c r="AFC755" s="12"/>
      <c r="AFD755" s="12"/>
      <c r="AFE755" s="12"/>
      <c r="AFF755" s="12"/>
      <c r="AFG755" s="12"/>
      <c r="AFH755" s="12"/>
      <c r="AFI755" s="12"/>
      <c r="AFJ755" s="12"/>
      <c r="AFK755" s="12"/>
      <c r="AFL755" s="12"/>
      <c r="AFM755" s="12"/>
      <c r="AFN755" s="12"/>
      <c r="AFO755" s="12"/>
      <c r="AFP755" s="12"/>
      <c r="AFQ755" s="12"/>
      <c r="AFR755" s="12"/>
      <c r="AFS755" s="12"/>
      <c r="AFT755" s="12"/>
      <c r="AFU755" s="12"/>
      <c r="AFV755" s="12"/>
      <c r="AFW755" s="12"/>
      <c r="AFX755" s="12"/>
      <c r="AFY755" s="12"/>
      <c r="AFZ755" s="12"/>
      <c r="AGA755" s="12"/>
      <c r="AGB755" s="12"/>
      <c r="AGC755" s="12"/>
      <c r="AGD755" s="12"/>
      <c r="AGE755" s="12"/>
      <c r="AGF755" s="12"/>
      <c r="AGG755" s="12"/>
      <c r="AGH755" s="12"/>
      <c r="AGI755" s="12"/>
      <c r="AGJ755" s="12"/>
      <c r="AGK755" s="12"/>
      <c r="AGL755" s="12"/>
      <c r="AGM755" s="12"/>
      <c r="AGN755" s="12"/>
      <c r="AGO755" s="12"/>
      <c r="AGP755" s="12"/>
      <c r="AGQ755" s="12"/>
      <c r="AGR755" s="12"/>
      <c r="AGS755" s="12"/>
      <c r="AGT755" s="12"/>
      <c r="AGU755" s="12"/>
      <c r="AGV755" s="12"/>
      <c r="AGW755" s="12"/>
      <c r="AGX755" s="12"/>
      <c r="AGY755" s="12"/>
      <c r="AGZ755" s="12"/>
      <c r="AHA755" s="12"/>
      <c r="AHB755" s="12"/>
      <c r="AHC755" s="12"/>
      <c r="AHD755" s="12"/>
      <c r="AHE755" s="12"/>
      <c r="AHF755" s="12"/>
      <c r="AHG755" s="12"/>
      <c r="AHH755" s="12"/>
      <c r="AHI755" s="12"/>
      <c r="AHJ755" s="12"/>
      <c r="AHK755" s="12"/>
      <c r="AHL755" s="12"/>
      <c r="AHM755" s="12"/>
      <c r="AHN755" s="12"/>
      <c r="AHO755" s="12"/>
      <c r="AHP755" s="12"/>
      <c r="AHQ755" s="12"/>
      <c r="AHR755" s="12"/>
      <c r="AHS755" s="12"/>
      <c r="AHT755" s="12"/>
      <c r="AHU755" s="12"/>
      <c r="AHV755" s="12"/>
      <c r="AHW755" s="12"/>
      <c r="AHX755" s="12"/>
      <c r="AHY755" s="12"/>
      <c r="AHZ755" s="12"/>
      <c r="AIA755" s="12"/>
      <c r="AIB755" s="12"/>
      <c r="AIC755" s="12"/>
      <c r="AID755" s="12"/>
      <c r="AIE755" s="12"/>
      <c r="AIF755" s="12"/>
      <c r="AIG755" s="12"/>
      <c r="AIH755" s="12"/>
      <c r="AII755" s="12"/>
      <c r="AIJ755" s="12"/>
      <c r="AIK755" s="12"/>
      <c r="AIL755" s="12"/>
      <c r="AIM755" s="12"/>
      <c r="AIN755" s="12"/>
      <c r="AIO755" s="12"/>
      <c r="AIP755" s="12"/>
      <c r="AIQ755" s="12"/>
      <c r="AIR755" s="12"/>
      <c r="AIS755" s="12"/>
      <c r="AIT755" s="12"/>
      <c r="AIU755" s="12"/>
      <c r="AIV755" s="12"/>
      <c r="AIW755" s="12"/>
      <c r="AIX755" s="12"/>
      <c r="AIY755" s="12"/>
      <c r="AIZ755" s="12"/>
      <c r="AJA755" s="12"/>
      <c r="AJB755" s="12"/>
      <c r="AJC755" s="12"/>
      <c r="AJD755" s="12"/>
      <c r="AJE755" s="12"/>
      <c r="AJF755" s="12"/>
      <c r="AJG755" s="12"/>
      <c r="AJH755" s="12"/>
      <c r="AJI755" s="12"/>
      <c r="AJJ755" s="12"/>
      <c r="AJK755" s="12"/>
      <c r="AJL755" s="12"/>
      <c r="AJM755" s="12"/>
      <c r="AJN755" s="12"/>
      <c r="AJO755" s="12"/>
      <c r="AJP755" s="12"/>
      <c r="AJQ755" s="12"/>
      <c r="AJR755" s="12"/>
      <c r="AJS755" s="12"/>
      <c r="AJT755" s="12"/>
      <c r="AJU755" s="12"/>
      <c r="AJV755" s="12"/>
      <c r="AJW755" s="12"/>
      <c r="AJX755" s="12"/>
      <c r="AJY755" s="12"/>
      <c r="AJZ755" s="12"/>
      <c r="AKA755" s="12"/>
      <c r="AKB755" s="12"/>
      <c r="AKC755" s="12"/>
      <c r="AKD755" s="12"/>
      <c r="AKE755" s="12"/>
      <c r="AKF755" s="12"/>
      <c r="AKG755" s="12"/>
      <c r="AKH755" s="12"/>
      <c r="AKI755" s="12"/>
      <c r="AKJ755" s="12"/>
      <c r="AKK755" s="12"/>
      <c r="AKL755" s="12"/>
      <c r="AKM755" s="12"/>
      <c r="AKN755" s="12"/>
      <c r="AKO755" s="12"/>
      <c r="AKP755" s="12"/>
      <c r="AKQ755" s="12"/>
      <c r="AKR755" s="12"/>
      <c r="AKS755" s="12"/>
      <c r="AKT755" s="12"/>
      <c r="AKU755" s="12"/>
      <c r="AKV755" s="12"/>
      <c r="AKW755" s="12"/>
      <c r="AKX755" s="12"/>
      <c r="AKY755" s="12"/>
      <c r="AKZ755" s="12"/>
      <c r="ALA755" s="12"/>
      <c r="ALB755" s="12"/>
      <c r="ALC755" s="12"/>
      <c r="ALD755" s="12"/>
      <c r="ALE755" s="12"/>
      <c r="ALF755" s="12"/>
      <c r="ALG755" s="12"/>
      <c r="ALH755" s="12"/>
      <c r="ALI755" s="12"/>
      <c r="ALJ755" s="12"/>
      <c r="ALK755" s="12"/>
      <c r="ALL755" s="12"/>
      <c r="ALM755" s="12"/>
      <c r="ALN755" s="12"/>
      <c r="ALO755" s="12"/>
      <c r="ALP755" s="12"/>
      <c r="ALQ755" s="12"/>
      <c r="ALR755" s="12"/>
      <c r="ALS755" s="12"/>
      <c r="ALT755" s="12"/>
      <c r="ALU755" s="12"/>
      <c r="ALV755" s="12"/>
      <c r="ALW755" s="12"/>
      <c r="ALX755" s="12"/>
      <c r="ALY755" s="12"/>
      <c r="ALZ755" s="12"/>
      <c r="AMA755" s="12"/>
      <c r="AMB755" s="12"/>
      <c r="AMC755" s="12"/>
      <c r="AMD755" s="12"/>
      <c r="AME755" s="12"/>
      <c r="AMF755" s="12"/>
      <c r="AMG755" s="12"/>
      <c r="AMH755" s="12"/>
      <c r="AMI755" s="12"/>
      <c r="AMJ755" s="12"/>
      <c r="AMK755" s="12"/>
      <c r="AML755" s="12"/>
      <c r="AMM755" s="12"/>
      <c r="AMN755" s="12"/>
      <c r="AMO755" s="12"/>
      <c r="AMP755" s="12"/>
      <c r="AMQ755" s="12"/>
      <c r="AMR755" s="12"/>
      <c r="AMS755" s="12"/>
      <c r="AMT755" s="12"/>
      <c r="AMU755" s="12"/>
      <c r="AMV755" s="12"/>
      <c r="AMW755" s="12"/>
      <c r="AMX755" s="12"/>
      <c r="AMY755" s="12"/>
      <c r="AMZ755" s="12"/>
      <c r="ANA755" s="12"/>
      <c r="ANB755" s="12"/>
      <c r="ANC755" s="12"/>
      <c r="AND755" s="12"/>
      <c r="ANE755" s="12"/>
      <c r="ANF755" s="12"/>
      <c r="ANG755" s="12"/>
      <c r="ANH755" s="12"/>
      <c r="ANI755" s="12"/>
      <c r="ANJ755" s="12"/>
      <c r="ANK755" s="12"/>
      <c r="ANL755" s="12"/>
      <c r="ANM755" s="12"/>
      <c r="ANN755" s="12"/>
      <c r="ANO755" s="12"/>
      <c r="ANP755" s="12"/>
      <c r="ANQ755" s="12"/>
      <c r="ANR755" s="12"/>
      <c r="ANS755" s="12"/>
      <c r="ANT755" s="12"/>
      <c r="ANU755" s="12"/>
      <c r="ANV755" s="12"/>
      <c r="ANW755" s="12"/>
      <c r="ANX755" s="12"/>
      <c r="ANY755" s="12"/>
      <c r="ANZ755" s="12"/>
      <c r="AOA755" s="12"/>
      <c r="AOB755" s="12"/>
      <c r="AOC755" s="12"/>
      <c r="AOD755" s="12"/>
      <c r="AOE755" s="12"/>
      <c r="AOF755" s="12"/>
      <c r="AOG755" s="12"/>
      <c r="AOH755" s="12"/>
      <c r="AOI755" s="12"/>
      <c r="AOJ755" s="12"/>
      <c r="AOK755" s="12"/>
      <c r="AOL755" s="12"/>
      <c r="AOM755" s="12"/>
      <c r="AON755" s="12"/>
      <c r="AOO755" s="12"/>
      <c r="AOP755" s="12"/>
      <c r="AOQ755" s="12"/>
      <c r="AOR755" s="12"/>
      <c r="AOS755" s="12"/>
      <c r="AOT755" s="12"/>
      <c r="AOU755" s="12"/>
      <c r="AOV755" s="12"/>
      <c r="AOW755" s="12"/>
      <c r="AOX755" s="12"/>
      <c r="AOY755" s="12"/>
      <c r="AOZ755" s="12"/>
      <c r="APA755" s="12"/>
      <c r="APB755" s="12"/>
      <c r="APC755" s="12"/>
      <c r="APD755" s="12"/>
      <c r="APE755" s="12"/>
      <c r="APF755" s="12"/>
      <c r="APG755" s="12"/>
      <c r="APH755" s="12"/>
      <c r="API755" s="12"/>
      <c r="APJ755" s="12"/>
      <c r="APK755" s="12"/>
      <c r="APL755" s="12"/>
      <c r="APM755" s="12"/>
      <c r="APN755" s="12"/>
      <c r="APO755" s="12"/>
      <c r="APP755" s="12"/>
      <c r="APQ755" s="12"/>
      <c r="APR755" s="12"/>
      <c r="APS755" s="12"/>
      <c r="APT755" s="12"/>
      <c r="APU755" s="12"/>
      <c r="APV755" s="12"/>
      <c r="APW755" s="12"/>
      <c r="APX755" s="12"/>
      <c r="APY755" s="12"/>
      <c r="APZ755" s="12"/>
      <c r="AQA755" s="12"/>
      <c r="AQB755" s="12"/>
      <c r="AQC755" s="12"/>
      <c r="AQD755" s="12"/>
      <c r="AQE755" s="12"/>
      <c r="AQF755" s="12"/>
      <c r="AQG755" s="12"/>
      <c r="AQH755" s="12"/>
      <c r="AQI755" s="12"/>
      <c r="AQJ755" s="12"/>
      <c r="AQK755" s="12"/>
      <c r="AQL755" s="12"/>
      <c r="AQM755" s="12"/>
      <c r="AQN755" s="12"/>
      <c r="AQO755" s="12"/>
      <c r="AQP755" s="12"/>
      <c r="AQQ755" s="12"/>
      <c r="AQR755" s="12"/>
      <c r="AQS755" s="12"/>
      <c r="AQT755" s="12"/>
      <c r="AQU755" s="12"/>
      <c r="AQV755" s="12"/>
      <c r="AQW755" s="12"/>
      <c r="AQX755" s="12"/>
      <c r="AQY755" s="12"/>
      <c r="AQZ755" s="12"/>
      <c r="ARA755" s="12"/>
      <c r="ARB755" s="12"/>
      <c r="ARC755" s="12"/>
      <c r="ARD755" s="12"/>
      <c r="ARE755" s="12"/>
      <c r="ARF755" s="12"/>
      <c r="ARG755" s="12"/>
      <c r="ARH755" s="12"/>
      <c r="ARI755" s="12"/>
      <c r="ARJ755" s="12"/>
      <c r="ARK755" s="12"/>
      <c r="ARL755" s="12"/>
      <c r="ARM755" s="12"/>
      <c r="ARN755" s="12"/>
      <c r="ARO755" s="12"/>
      <c r="ARP755" s="12"/>
      <c r="ARQ755" s="12"/>
      <c r="ARR755" s="12"/>
      <c r="ARS755" s="12"/>
      <c r="ART755" s="12"/>
      <c r="ARU755" s="12"/>
      <c r="ARV755" s="12"/>
      <c r="ARW755" s="12"/>
      <c r="ARX755" s="12"/>
      <c r="ARY755" s="12"/>
      <c r="ARZ755" s="12"/>
      <c r="ASA755" s="12"/>
      <c r="ASB755" s="12"/>
      <c r="ASC755" s="12"/>
      <c r="ASD755" s="12"/>
      <c r="ASE755" s="12"/>
      <c r="ASF755" s="12"/>
      <c r="ASG755" s="12"/>
      <c r="ASH755" s="12"/>
      <c r="ASI755" s="12"/>
      <c r="ASJ755" s="12"/>
      <c r="ASK755" s="12"/>
      <c r="ASL755" s="12"/>
      <c r="ASM755" s="12"/>
      <c r="ASN755" s="12"/>
      <c r="ASO755" s="12"/>
      <c r="ASP755" s="12"/>
      <c r="ASQ755" s="12"/>
      <c r="ASR755" s="12"/>
      <c r="ASS755" s="12"/>
      <c r="AST755" s="12"/>
      <c r="ASU755" s="12"/>
      <c r="ASV755" s="12"/>
      <c r="ASW755" s="12"/>
      <c r="ASX755" s="12"/>
      <c r="ASY755" s="12"/>
      <c r="ASZ755" s="12"/>
      <c r="ATA755" s="12"/>
      <c r="ATB755" s="12"/>
      <c r="ATC755" s="12"/>
      <c r="ATD755" s="12"/>
      <c r="ATE755" s="12"/>
      <c r="ATF755" s="12"/>
      <c r="ATG755" s="12"/>
      <c r="ATH755" s="12"/>
      <c r="ATI755" s="12"/>
      <c r="ATJ755" s="12"/>
      <c r="ATK755" s="12"/>
      <c r="ATL755" s="12"/>
      <c r="ATM755" s="12"/>
      <c r="ATN755" s="12"/>
      <c r="ATO755" s="12"/>
      <c r="ATP755" s="12"/>
      <c r="ATQ755" s="12"/>
      <c r="ATR755" s="12"/>
      <c r="ATS755" s="12"/>
      <c r="ATT755" s="12"/>
      <c r="ATU755" s="12"/>
      <c r="ATV755" s="12"/>
      <c r="ATW755" s="12"/>
      <c r="ATX755" s="12"/>
      <c r="ATY755" s="12"/>
      <c r="ATZ755" s="12"/>
      <c r="AUA755" s="12"/>
      <c r="AUB755" s="12"/>
      <c r="AUC755" s="12"/>
      <c r="AUD755" s="12"/>
      <c r="AUE755" s="12"/>
      <c r="AUF755" s="12"/>
      <c r="AUG755" s="12"/>
      <c r="AUH755" s="12"/>
      <c r="AUI755" s="12"/>
      <c r="AUJ755" s="12"/>
      <c r="AUK755" s="12"/>
      <c r="AUL755" s="12"/>
      <c r="AUM755" s="12"/>
      <c r="AUN755" s="12"/>
      <c r="AUO755" s="12"/>
      <c r="AUP755" s="12"/>
      <c r="AUQ755" s="12"/>
      <c r="AUR755" s="12"/>
      <c r="AUS755" s="12"/>
      <c r="AUT755" s="12"/>
      <c r="AUU755" s="12"/>
      <c r="AUV755" s="12"/>
      <c r="AUW755" s="12"/>
      <c r="AUX755" s="12"/>
      <c r="AUY755" s="12"/>
      <c r="AUZ755" s="12"/>
      <c r="AVA755" s="12"/>
      <c r="AVB755" s="12"/>
      <c r="AVC755" s="12"/>
      <c r="AVD755" s="12"/>
      <c r="AVE755" s="12"/>
      <c r="AVF755" s="12"/>
      <c r="AVG755" s="12"/>
      <c r="AVH755" s="12"/>
      <c r="AVI755" s="12"/>
      <c r="AVJ755" s="12"/>
      <c r="AVK755" s="12"/>
      <c r="AVL755" s="12"/>
      <c r="AVM755" s="12"/>
      <c r="AVN755" s="12"/>
      <c r="AVO755" s="12"/>
      <c r="AVP755" s="12"/>
      <c r="AVQ755" s="12"/>
      <c r="AVR755" s="12"/>
      <c r="AVS755" s="12"/>
      <c r="AVT755" s="12"/>
      <c r="AVU755" s="12"/>
      <c r="AVV755" s="12"/>
      <c r="AVW755" s="12"/>
      <c r="AVX755" s="12"/>
      <c r="AVY755" s="12"/>
      <c r="AVZ755" s="12"/>
      <c r="AWA755" s="12"/>
      <c r="AWB755" s="12"/>
      <c r="AWC755" s="12"/>
      <c r="AWD755" s="12"/>
      <c r="AWE755" s="12"/>
      <c r="AWF755" s="12"/>
      <c r="AWG755" s="12"/>
      <c r="AWH755" s="12"/>
      <c r="AWI755" s="12"/>
      <c r="AWJ755" s="12"/>
      <c r="AWK755" s="12"/>
      <c r="AWL755" s="12"/>
      <c r="AWM755" s="12"/>
      <c r="AWN755" s="12"/>
      <c r="AWO755" s="12"/>
      <c r="AWP755" s="12"/>
      <c r="AWQ755" s="12"/>
      <c r="AWR755" s="12"/>
      <c r="AWS755" s="12"/>
      <c r="AWT755" s="12"/>
      <c r="AWU755" s="12"/>
      <c r="AWV755" s="12"/>
      <c r="AWW755" s="12"/>
      <c r="AWX755" s="12"/>
      <c r="AWY755" s="12"/>
      <c r="AWZ755" s="12"/>
      <c r="AXA755" s="12"/>
      <c r="AXB755" s="12"/>
      <c r="AXC755" s="12"/>
      <c r="AXD755" s="12"/>
      <c r="AXE755" s="12"/>
      <c r="AXF755" s="12"/>
      <c r="AXG755" s="12"/>
      <c r="AXH755" s="12"/>
      <c r="AXI755" s="12"/>
      <c r="AXJ755" s="12"/>
      <c r="AXK755" s="12"/>
      <c r="AXL755" s="12"/>
      <c r="AXM755" s="12"/>
      <c r="AXN755" s="12"/>
      <c r="AXO755" s="12"/>
      <c r="AXP755" s="12"/>
      <c r="AXQ755" s="12"/>
      <c r="AXR755" s="12"/>
      <c r="AXS755" s="12"/>
      <c r="AXT755" s="12"/>
      <c r="AXU755" s="12"/>
      <c r="AXV755" s="12"/>
      <c r="AXW755" s="12"/>
      <c r="AXX755" s="12"/>
      <c r="AXY755" s="12"/>
      <c r="AXZ755" s="12"/>
      <c r="AYA755" s="12"/>
      <c r="AYB755" s="12"/>
      <c r="AYC755" s="12"/>
      <c r="AYD755" s="12"/>
      <c r="AYE755" s="12"/>
      <c r="AYF755" s="12"/>
      <c r="AYG755" s="12"/>
      <c r="AYH755" s="12"/>
      <c r="AYI755" s="12"/>
      <c r="AYJ755" s="12"/>
      <c r="AYK755" s="12"/>
      <c r="AYL755" s="12"/>
      <c r="AYM755" s="12"/>
      <c r="AYN755" s="12"/>
      <c r="AYO755" s="12"/>
      <c r="AYP755" s="12"/>
      <c r="AYQ755" s="12"/>
      <c r="AYR755" s="12"/>
      <c r="AYS755" s="12"/>
      <c r="AYT755" s="12"/>
      <c r="AYU755" s="12"/>
      <c r="AYV755" s="12"/>
      <c r="AYW755" s="12"/>
      <c r="AYX755" s="12"/>
      <c r="AYY755" s="12"/>
      <c r="AYZ755" s="12"/>
      <c r="AZA755" s="12"/>
      <c r="AZB755" s="12"/>
      <c r="AZC755" s="12"/>
      <c r="AZD755" s="12"/>
      <c r="AZE755" s="12"/>
      <c r="AZF755" s="12"/>
      <c r="AZG755" s="12"/>
      <c r="AZH755" s="12"/>
      <c r="AZI755" s="12"/>
      <c r="AZJ755" s="12"/>
      <c r="AZK755" s="12"/>
      <c r="AZL755" s="12"/>
      <c r="AZM755" s="12"/>
      <c r="AZN755" s="12"/>
      <c r="AZO755" s="12"/>
      <c r="AZP755" s="12"/>
      <c r="AZQ755" s="12"/>
      <c r="AZR755" s="12"/>
      <c r="AZS755" s="12"/>
      <c r="AZT755" s="12"/>
      <c r="AZU755" s="12"/>
      <c r="AZV755" s="12"/>
      <c r="AZW755" s="12"/>
      <c r="AZX755" s="12"/>
      <c r="AZY755" s="12"/>
      <c r="AZZ755" s="12"/>
      <c r="BAA755" s="12"/>
      <c r="BAB755" s="12"/>
      <c r="BAC755" s="12"/>
      <c r="BAD755" s="12"/>
      <c r="BAE755" s="12"/>
      <c r="BAF755" s="12"/>
      <c r="BAG755" s="12"/>
      <c r="BAH755" s="12"/>
      <c r="BAI755" s="12"/>
      <c r="BAJ755" s="12"/>
      <c r="BAK755" s="12"/>
      <c r="BAL755" s="12"/>
      <c r="BAM755" s="12"/>
      <c r="BAN755" s="12"/>
      <c r="BAO755" s="12"/>
      <c r="BAP755" s="12"/>
      <c r="BAQ755" s="12"/>
      <c r="BAR755" s="12"/>
      <c r="BAS755" s="12"/>
      <c r="BAT755" s="12"/>
      <c r="BAU755" s="12"/>
      <c r="BAV755" s="12"/>
      <c r="BAW755" s="12"/>
      <c r="BAX755" s="12"/>
      <c r="BAY755" s="12"/>
      <c r="BAZ755" s="12"/>
      <c r="BBA755" s="12"/>
      <c r="BBB755" s="12"/>
      <c r="BBC755" s="12"/>
      <c r="BBD755" s="12"/>
      <c r="BBE755" s="12"/>
      <c r="BBF755" s="12"/>
      <c r="BBG755" s="12"/>
      <c r="BBH755" s="12"/>
      <c r="BBI755" s="12"/>
      <c r="BBJ755" s="12"/>
      <c r="BBK755" s="12"/>
      <c r="BBL755" s="12"/>
      <c r="BBM755" s="12"/>
      <c r="BBN755" s="12"/>
      <c r="BBO755" s="12"/>
      <c r="BBP755" s="12"/>
      <c r="BBQ755" s="12"/>
      <c r="BBR755" s="12"/>
      <c r="BBS755" s="12"/>
      <c r="BBT755" s="12"/>
      <c r="BBU755" s="12"/>
      <c r="BBV755" s="12"/>
      <c r="BBW755" s="12"/>
      <c r="BBX755" s="12"/>
      <c r="BBY755" s="12"/>
      <c r="BBZ755" s="12"/>
      <c r="BCA755" s="12"/>
      <c r="BCB755" s="12"/>
      <c r="BCC755" s="12"/>
      <c r="BCD755" s="12"/>
      <c r="BCE755" s="12"/>
      <c r="BCF755" s="12"/>
      <c r="BCG755" s="12"/>
      <c r="BCH755" s="12"/>
      <c r="BCI755" s="12"/>
      <c r="BCJ755" s="12"/>
      <c r="BCK755" s="12"/>
      <c r="BCL755" s="12"/>
      <c r="BCM755" s="12"/>
      <c r="BCN755" s="12"/>
      <c r="BCO755" s="12"/>
      <c r="BCP755" s="12"/>
      <c r="BCQ755" s="12"/>
      <c r="BCR755" s="12"/>
      <c r="BCS755" s="12"/>
      <c r="BCT755" s="12"/>
      <c r="BCU755" s="12"/>
      <c r="BCV755" s="12"/>
      <c r="BCW755" s="12"/>
      <c r="BCX755" s="12"/>
      <c r="BCY755" s="12"/>
      <c r="BCZ755" s="12"/>
      <c r="BDA755" s="12"/>
      <c r="BDB755" s="12"/>
      <c r="BDC755" s="12"/>
      <c r="BDD755" s="12"/>
      <c r="BDE755" s="12"/>
      <c r="BDF755" s="12"/>
      <c r="BDG755" s="12"/>
      <c r="BDH755" s="12"/>
      <c r="BDI755" s="12"/>
      <c r="BDJ755" s="12"/>
      <c r="BDK755" s="12"/>
      <c r="BDL755" s="12"/>
      <c r="BDM755" s="12"/>
      <c r="BDN755" s="12"/>
      <c r="BDO755" s="12"/>
      <c r="BDP755" s="12"/>
      <c r="BDQ755" s="12"/>
      <c r="BDR755" s="12"/>
      <c r="BDS755" s="12"/>
      <c r="BDT755" s="12"/>
      <c r="BDU755" s="12"/>
      <c r="BDV755" s="12"/>
      <c r="BDW755" s="12"/>
      <c r="BDX755" s="12"/>
      <c r="BDY755" s="12"/>
      <c r="BDZ755" s="12"/>
      <c r="BEA755" s="12"/>
      <c r="BEB755" s="12"/>
      <c r="BEC755" s="12"/>
      <c r="BED755" s="12"/>
      <c r="BEE755" s="12"/>
      <c r="BEF755" s="12"/>
      <c r="BEG755" s="12"/>
      <c r="BEH755" s="12"/>
      <c r="BEI755" s="12"/>
      <c r="BEJ755" s="12"/>
      <c r="BEK755" s="12"/>
      <c r="BEL755" s="12"/>
      <c r="BEM755" s="12"/>
      <c r="BEN755" s="12"/>
      <c r="BEO755" s="12"/>
      <c r="BEP755" s="12"/>
      <c r="BEQ755" s="12"/>
      <c r="BER755" s="12"/>
      <c r="BES755" s="12"/>
      <c r="BET755" s="12"/>
      <c r="BEU755" s="12"/>
      <c r="BEV755" s="12"/>
      <c r="BEW755" s="12"/>
      <c r="BEX755" s="12"/>
      <c r="BEY755" s="12"/>
      <c r="BEZ755" s="12"/>
      <c r="BFA755" s="12"/>
      <c r="BFB755" s="12"/>
      <c r="BFC755" s="12"/>
      <c r="BFD755" s="12"/>
      <c r="BFE755" s="12"/>
      <c r="BFF755" s="12"/>
      <c r="BFG755" s="12"/>
      <c r="BFH755" s="12"/>
      <c r="BFI755" s="12"/>
      <c r="BFJ755" s="12"/>
      <c r="BFK755" s="12"/>
      <c r="BFL755" s="12"/>
      <c r="BFM755" s="12"/>
      <c r="BFN755" s="12"/>
      <c r="BFO755" s="12"/>
      <c r="BFP755" s="12"/>
      <c r="BFQ755" s="12"/>
      <c r="BFR755" s="12"/>
      <c r="BFS755" s="12"/>
      <c r="BFT755" s="12"/>
      <c r="BFU755" s="12"/>
      <c r="BFV755" s="12"/>
      <c r="BFW755" s="12"/>
      <c r="BFX755" s="12"/>
      <c r="BFY755" s="12"/>
      <c r="BFZ755" s="12"/>
      <c r="BGA755" s="12"/>
      <c r="BGB755" s="12"/>
      <c r="BGC755" s="12"/>
      <c r="BGD755" s="12"/>
      <c r="BGE755" s="12"/>
      <c r="BGF755" s="12"/>
      <c r="BGG755" s="12"/>
      <c r="BGH755" s="12"/>
      <c r="BGI755" s="12"/>
      <c r="BGJ755" s="12"/>
      <c r="BGK755" s="12"/>
      <c r="BGL755" s="12"/>
      <c r="BGM755" s="12"/>
      <c r="BGN755" s="12"/>
      <c r="BGO755" s="12"/>
      <c r="BGP755" s="12"/>
      <c r="BGQ755" s="12"/>
      <c r="BGR755" s="12"/>
      <c r="BGS755" s="12"/>
      <c r="BGT755" s="12"/>
      <c r="BGU755" s="12"/>
      <c r="BGV755" s="12"/>
      <c r="BGW755" s="12"/>
      <c r="BGX755" s="12"/>
      <c r="BGY755" s="12"/>
      <c r="BGZ755" s="12"/>
      <c r="BHA755" s="12"/>
      <c r="BHB755" s="12"/>
      <c r="BHC755" s="12"/>
      <c r="BHD755" s="12"/>
      <c r="BHE755" s="12"/>
      <c r="BHF755" s="12"/>
      <c r="BHG755" s="12"/>
      <c r="BHH755" s="12"/>
      <c r="BHI755" s="12"/>
      <c r="BHJ755" s="12"/>
      <c r="BHK755" s="12"/>
      <c r="BHL755" s="12"/>
      <c r="BHM755" s="12"/>
      <c r="BHN755" s="12"/>
      <c r="BHO755" s="12"/>
      <c r="BHP755" s="12"/>
      <c r="BHQ755" s="12"/>
      <c r="BHR755" s="12"/>
      <c r="BHS755" s="12"/>
      <c r="BHT755" s="12"/>
      <c r="BHU755" s="12"/>
      <c r="BHV755" s="12"/>
      <c r="BHW755" s="12"/>
      <c r="BHX755" s="12"/>
      <c r="BHY755" s="12"/>
      <c r="BHZ755" s="12"/>
      <c r="BIA755" s="12"/>
      <c r="BIB755" s="12"/>
      <c r="BIC755" s="12"/>
      <c r="BID755" s="12"/>
      <c r="BIE755" s="12"/>
      <c r="BIF755" s="12"/>
      <c r="BIG755" s="12"/>
      <c r="BIH755" s="12"/>
      <c r="BII755" s="12"/>
      <c r="BIJ755" s="12"/>
      <c r="BIK755" s="12"/>
      <c r="BIL755" s="12"/>
      <c r="BIM755" s="12"/>
      <c r="BIN755" s="12"/>
      <c r="BIO755" s="12"/>
      <c r="BIP755" s="12"/>
      <c r="BIQ755" s="12"/>
      <c r="BIR755" s="12"/>
      <c r="BIS755" s="12"/>
      <c r="BIT755" s="12"/>
      <c r="BIU755" s="12"/>
      <c r="BIV755" s="12"/>
      <c r="BIW755" s="12"/>
      <c r="BIX755" s="12"/>
      <c r="BIY755" s="12"/>
      <c r="BIZ755" s="12"/>
      <c r="BJA755" s="12"/>
      <c r="BJB755" s="12"/>
      <c r="BJC755" s="12"/>
      <c r="BJD755" s="12"/>
      <c r="BJE755" s="12"/>
      <c r="BJF755" s="12"/>
      <c r="BJG755" s="12"/>
      <c r="BJH755" s="12"/>
      <c r="BJI755" s="12"/>
      <c r="BJJ755" s="12"/>
      <c r="BJK755" s="12"/>
      <c r="BJL755" s="12"/>
      <c r="BJM755" s="12"/>
      <c r="BJN755" s="12"/>
      <c r="BJO755" s="12"/>
      <c r="BJP755" s="12"/>
      <c r="BJQ755" s="12"/>
      <c r="BJR755" s="12"/>
      <c r="BJS755" s="12"/>
      <c r="BJT755" s="12"/>
      <c r="BJU755" s="12"/>
      <c r="BJV755" s="12"/>
      <c r="BJW755" s="12"/>
      <c r="BJX755" s="12"/>
      <c r="BJY755" s="12"/>
      <c r="BJZ755" s="12"/>
      <c r="BKA755" s="12"/>
      <c r="BKB755" s="12"/>
      <c r="BKC755" s="12"/>
      <c r="BKD755" s="12"/>
      <c r="BKE755" s="12"/>
      <c r="BKF755" s="12"/>
      <c r="BKG755" s="12"/>
      <c r="BKH755" s="12"/>
      <c r="BKI755" s="12"/>
      <c r="BKJ755" s="12"/>
      <c r="BKK755" s="12"/>
      <c r="BKL755" s="12"/>
      <c r="BKM755" s="12"/>
      <c r="BKN755" s="12"/>
      <c r="BKO755" s="12"/>
      <c r="BKP755" s="12"/>
      <c r="BKQ755" s="12"/>
      <c r="BKR755" s="12"/>
      <c r="BKS755" s="12"/>
      <c r="BKT755" s="12"/>
      <c r="BKU755" s="12"/>
      <c r="BKV755" s="12"/>
      <c r="BKW755" s="12"/>
      <c r="BKX755" s="12"/>
      <c r="BKY755" s="12"/>
      <c r="BKZ755" s="12"/>
      <c r="BLA755" s="12"/>
      <c r="BLB755" s="12"/>
      <c r="BLC755" s="12"/>
      <c r="BLD755" s="12"/>
      <c r="BLE755" s="12"/>
      <c r="BLF755" s="12"/>
      <c r="BLG755" s="12"/>
      <c r="BLH755" s="12"/>
      <c r="BLI755" s="12"/>
      <c r="BLJ755" s="12"/>
      <c r="BLK755" s="12"/>
      <c r="BLL755" s="12"/>
      <c r="BLM755" s="12"/>
      <c r="BLN755" s="12"/>
      <c r="BLO755" s="12"/>
      <c r="BLP755" s="12"/>
      <c r="BLQ755" s="12"/>
      <c r="BLR755" s="12"/>
      <c r="BLS755" s="12"/>
      <c r="BLT755" s="12"/>
      <c r="BLU755" s="12"/>
      <c r="BLV755" s="12"/>
      <c r="BLW755" s="12"/>
      <c r="BLX755" s="12"/>
      <c r="BLY755" s="12"/>
      <c r="BLZ755" s="12"/>
      <c r="BMA755" s="12"/>
      <c r="BMB755" s="12"/>
      <c r="BMC755" s="12"/>
      <c r="BMD755" s="12"/>
      <c r="BME755" s="12"/>
      <c r="BMF755" s="12"/>
      <c r="BMG755" s="12"/>
      <c r="BMH755" s="12"/>
      <c r="BMI755" s="12"/>
      <c r="BMJ755" s="12"/>
      <c r="BMK755" s="12"/>
      <c r="BML755" s="12"/>
      <c r="BMM755" s="12"/>
      <c r="BMN755" s="12"/>
      <c r="BMO755" s="12"/>
      <c r="BMP755" s="12"/>
      <c r="BMQ755" s="12"/>
      <c r="BMR755" s="12"/>
      <c r="BMS755" s="12"/>
      <c r="BMT755" s="12"/>
      <c r="BMU755" s="12"/>
      <c r="BMV755" s="12"/>
      <c r="BMW755" s="12"/>
      <c r="BMX755" s="12"/>
      <c r="BMY755" s="12"/>
      <c r="BMZ755" s="12"/>
      <c r="BNA755" s="12"/>
      <c r="BNB755" s="12"/>
      <c r="BNC755" s="12"/>
      <c r="BND755" s="12"/>
      <c r="BNE755" s="12"/>
      <c r="BNF755" s="12"/>
      <c r="BNG755" s="12"/>
      <c r="BNH755" s="12"/>
      <c r="BNI755" s="12"/>
      <c r="BNJ755" s="12"/>
      <c r="BNK755" s="12"/>
      <c r="BNL755" s="12"/>
      <c r="BNM755" s="12"/>
      <c r="BNN755" s="12"/>
      <c r="BNO755" s="12"/>
      <c r="BNP755" s="12"/>
      <c r="BNQ755" s="12"/>
      <c r="BNR755" s="12"/>
      <c r="BNS755" s="12"/>
      <c r="BNT755" s="12"/>
      <c r="BNU755" s="12"/>
      <c r="BNV755" s="12"/>
      <c r="BNW755" s="12"/>
      <c r="BNX755" s="12"/>
      <c r="BNY755" s="12"/>
      <c r="BNZ755" s="12"/>
      <c r="BOA755" s="12"/>
      <c r="BOB755" s="12"/>
      <c r="BOC755" s="12"/>
      <c r="BOD755" s="12"/>
      <c r="BOE755" s="12"/>
      <c r="BOF755" s="12"/>
      <c r="BOG755" s="12"/>
      <c r="BOH755" s="12"/>
      <c r="BOI755" s="12"/>
      <c r="BOJ755" s="12"/>
      <c r="BOK755" s="12"/>
      <c r="BOL755" s="12"/>
      <c r="BOM755" s="12"/>
      <c r="BON755" s="12"/>
      <c r="BOO755" s="12"/>
      <c r="BOP755" s="12"/>
      <c r="BOQ755" s="12"/>
      <c r="BOR755" s="12"/>
      <c r="BOS755" s="12"/>
      <c r="BOT755" s="12"/>
      <c r="BOU755" s="12"/>
      <c r="BOV755" s="12"/>
      <c r="BOW755" s="12"/>
      <c r="BOX755" s="12"/>
      <c r="BOY755" s="12"/>
      <c r="BOZ755" s="12"/>
      <c r="BPA755" s="12"/>
      <c r="BPB755" s="12"/>
      <c r="BPC755" s="12"/>
      <c r="BPD755" s="12"/>
      <c r="BPE755" s="12"/>
      <c r="BPF755" s="12"/>
      <c r="BPG755" s="12"/>
      <c r="BPH755" s="12"/>
      <c r="BPI755" s="12"/>
      <c r="BPJ755" s="12"/>
      <c r="BPK755" s="12"/>
      <c r="BPL755" s="12"/>
      <c r="BPM755" s="12"/>
      <c r="BPN755" s="12"/>
      <c r="BPO755" s="12"/>
      <c r="BPP755" s="12"/>
      <c r="BPQ755" s="12"/>
      <c r="BPR755" s="12"/>
      <c r="BPS755" s="12"/>
      <c r="BPT755" s="12"/>
      <c r="BPU755" s="12"/>
      <c r="BPV755" s="12"/>
      <c r="BPW755" s="12"/>
      <c r="BPX755" s="12"/>
      <c r="BPY755" s="12"/>
      <c r="BPZ755" s="12"/>
      <c r="BQA755" s="12"/>
      <c r="BQB755" s="12"/>
      <c r="BQC755" s="12"/>
      <c r="BQD755" s="12"/>
      <c r="BQE755" s="12"/>
      <c r="BQF755" s="12"/>
      <c r="BQG755" s="12"/>
      <c r="BQH755" s="12"/>
      <c r="BQI755" s="12"/>
      <c r="BQJ755" s="12"/>
      <c r="BQK755" s="12"/>
      <c r="BQL755" s="12"/>
      <c r="BQM755" s="12"/>
      <c r="BQN755" s="12"/>
      <c r="BQO755" s="12"/>
      <c r="BQP755" s="12"/>
      <c r="BQQ755" s="12"/>
      <c r="BQR755" s="12"/>
      <c r="BQS755" s="12"/>
      <c r="BQT755" s="12"/>
      <c r="BQU755" s="12"/>
      <c r="BQV755" s="12"/>
      <c r="BQW755" s="12"/>
      <c r="BQX755" s="12"/>
      <c r="BQY755" s="12"/>
      <c r="BQZ755" s="12"/>
      <c r="BRA755" s="12"/>
      <c r="BRB755" s="12"/>
      <c r="BRC755" s="12"/>
      <c r="BRD755" s="12"/>
      <c r="BRE755" s="12"/>
      <c r="BRF755" s="12"/>
      <c r="BRG755" s="12"/>
      <c r="BRH755" s="12"/>
      <c r="BRI755" s="12"/>
      <c r="BRJ755" s="12"/>
      <c r="BRK755" s="12"/>
      <c r="BRL755" s="12"/>
      <c r="BRM755" s="12"/>
      <c r="BRN755" s="12"/>
      <c r="BRO755" s="12"/>
      <c r="BRP755" s="12"/>
      <c r="BRQ755" s="12"/>
      <c r="BRR755" s="12"/>
      <c r="BRS755" s="12"/>
      <c r="BRT755" s="12"/>
      <c r="BRU755" s="12"/>
      <c r="BRV755" s="12"/>
      <c r="BRW755" s="12"/>
      <c r="BRX755" s="12"/>
      <c r="BRY755" s="12"/>
      <c r="BRZ755" s="12"/>
      <c r="BSA755" s="12"/>
      <c r="BSB755" s="12"/>
      <c r="BSC755" s="12"/>
      <c r="BSD755" s="12"/>
      <c r="BSE755" s="12"/>
      <c r="BSF755" s="12"/>
      <c r="BSG755" s="12"/>
      <c r="BSH755" s="12"/>
      <c r="BSI755" s="12"/>
      <c r="BSJ755" s="12"/>
      <c r="BSK755" s="12"/>
      <c r="BSL755" s="12"/>
      <c r="BSM755" s="12"/>
      <c r="BSN755" s="12"/>
      <c r="BSO755" s="12"/>
      <c r="BSP755" s="12"/>
      <c r="BSQ755" s="12"/>
      <c r="BSR755" s="12"/>
      <c r="BSS755" s="12"/>
      <c r="BST755" s="12"/>
      <c r="BSU755" s="12"/>
      <c r="BSV755" s="12"/>
      <c r="BSW755" s="12"/>
      <c r="BSX755" s="12"/>
      <c r="BSY755" s="12"/>
      <c r="BSZ755" s="12"/>
      <c r="BTA755" s="12"/>
      <c r="BTB755" s="12"/>
      <c r="BTC755" s="12"/>
      <c r="BTD755" s="12"/>
      <c r="BTE755" s="12"/>
      <c r="BTF755" s="12"/>
      <c r="BTG755" s="12"/>
      <c r="BTH755" s="12"/>
      <c r="BTI755" s="12"/>
      <c r="BTJ755" s="12"/>
      <c r="BTK755" s="12"/>
      <c r="BTL755" s="12"/>
      <c r="BTM755" s="12"/>
      <c r="BTN755" s="12"/>
      <c r="BTO755" s="12"/>
      <c r="BTP755" s="12"/>
      <c r="BTQ755" s="12"/>
      <c r="BTR755" s="12"/>
      <c r="BTS755" s="12"/>
      <c r="BTT755" s="12"/>
      <c r="BTU755" s="12"/>
      <c r="BTV755" s="12"/>
      <c r="BTW755" s="12"/>
      <c r="BTX755" s="12"/>
      <c r="BTY755" s="12"/>
      <c r="BTZ755" s="12"/>
      <c r="BUA755" s="12"/>
      <c r="BUB755" s="12"/>
      <c r="BUC755" s="12"/>
      <c r="BUD755" s="12"/>
      <c r="BUE755" s="12"/>
      <c r="BUF755" s="12"/>
      <c r="BUG755" s="12"/>
      <c r="BUH755" s="12"/>
      <c r="BUI755" s="12"/>
      <c r="BUJ755" s="12"/>
      <c r="BUK755" s="12"/>
      <c r="BUL755" s="12"/>
      <c r="BUM755" s="12"/>
      <c r="BUN755" s="12"/>
      <c r="BUO755" s="12"/>
      <c r="BUP755" s="12"/>
      <c r="BUQ755" s="12"/>
      <c r="BUR755" s="12"/>
      <c r="BUS755" s="12"/>
      <c r="BUT755" s="12"/>
      <c r="BUU755" s="12"/>
      <c r="BUV755" s="12"/>
      <c r="BUW755" s="12"/>
      <c r="BUX755" s="12"/>
      <c r="BUY755" s="12"/>
      <c r="BUZ755" s="12"/>
      <c r="BVA755" s="12"/>
      <c r="BVB755" s="12"/>
      <c r="BVC755" s="12"/>
      <c r="BVD755" s="12"/>
      <c r="BVE755" s="12"/>
      <c r="BVF755" s="12"/>
      <c r="BVG755" s="12"/>
      <c r="BVH755" s="12"/>
      <c r="BVI755" s="12"/>
      <c r="BVJ755" s="12"/>
      <c r="BVK755" s="12"/>
      <c r="BVL755" s="12"/>
      <c r="BVM755" s="12"/>
      <c r="BVN755" s="12"/>
      <c r="BVO755" s="12"/>
      <c r="BVP755" s="12"/>
      <c r="BVQ755" s="12"/>
      <c r="BVR755" s="12"/>
      <c r="BVS755" s="12"/>
      <c r="BVT755" s="12"/>
      <c r="BVU755" s="12"/>
      <c r="BVV755" s="12"/>
      <c r="BVW755" s="12"/>
      <c r="BVX755" s="12"/>
      <c r="BVY755" s="12"/>
      <c r="BVZ755" s="12"/>
      <c r="BWA755" s="12"/>
      <c r="BWB755" s="12"/>
      <c r="BWC755" s="12"/>
      <c r="BWD755" s="12"/>
      <c r="BWE755" s="12"/>
      <c r="BWF755" s="12"/>
      <c r="BWG755" s="12"/>
      <c r="BWH755" s="12"/>
      <c r="BWI755" s="12"/>
      <c r="BWJ755" s="12"/>
      <c r="BWK755" s="12"/>
      <c r="BWL755" s="12"/>
      <c r="BWM755" s="12"/>
      <c r="BWN755" s="12"/>
      <c r="BWO755" s="12"/>
      <c r="BWP755" s="12"/>
      <c r="BWQ755" s="12"/>
      <c r="BWR755" s="12"/>
      <c r="BWS755" s="12"/>
      <c r="BWT755" s="12"/>
      <c r="BWU755" s="12"/>
      <c r="BWV755" s="12"/>
      <c r="BWW755" s="12"/>
      <c r="BWX755" s="12"/>
      <c r="BWY755" s="12"/>
      <c r="BWZ755" s="12"/>
      <c r="BXA755" s="12"/>
      <c r="BXB755" s="12"/>
      <c r="BXC755" s="12"/>
      <c r="BXD755" s="12"/>
      <c r="BXE755" s="12"/>
      <c r="BXF755" s="12"/>
      <c r="BXG755" s="12"/>
      <c r="BXH755" s="12"/>
      <c r="BXI755" s="12"/>
      <c r="BXJ755" s="12"/>
      <c r="BXK755" s="12"/>
      <c r="BXL755" s="12"/>
      <c r="BXM755" s="12"/>
      <c r="BXN755" s="12"/>
      <c r="BXO755" s="12"/>
      <c r="BXP755" s="12"/>
      <c r="BXQ755" s="12"/>
      <c r="BXR755" s="12"/>
      <c r="BXS755" s="12"/>
      <c r="BXT755" s="12"/>
      <c r="BXU755" s="12"/>
      <c r="BXV755" s="12"/>
      <c r="BXW755" s="12"/>
      <c r="BXX755" s="12"/>
      <c r="BXY755" s="12"/>
      <c r="BXZ755" s="12"/>
      <c r="BYA755" s="12"/>
      <c r="BYB755" s="12"/>
      <c r="BYC755" s="12"/>
      <c r="BYD755" s="12"/>
      <c r="BYE755" s="12"/>
      <c r="BYF755" s="12"/>
      <c r="BYG755" s="12"/>
      <c r="BYH755" s="12"/>
      <c r="BYI755" s="12"/>
      <c r="BYJ755" s="12"/>
      <c r="BYK755" s="12"/>
      <c r="BYL755" s="12"/>
      <c r="BYM755" s="12"/>
      <c r="BYN755" s="12"/>
      <c r="BYO755" s="12"/>
      <c r="BYP755" s="12"/>
      <c r="BYQ755" s="12"/>
      <c r="BYR755" s="12"/>
      <c r="BYS755" s="12"/>
      <c r="BYT755" s="12"/>
      <c r="BYU755" s="12"/>
      <c r="BYV755" s="12"/>
      <c r="BYW755" s="12"/>
      <c r="BYX755" s="12"/>
      <c r="BYY755" s="12"/>
      <c r="BYZ755" s="12"/>
      <c r="BZA755" s="12"/>
      <c r="BZB755" s="12"/>
      <c r="BZC755" s="12"/>
      <c r="BZD755" s="12"/>
      <c r="BZE755" s="12"/>
      <c r="BZF755" s="12"/>
      <c r="BZG755" s="12"/>
      <c r="BZH755" s="12"/>
      <c r="BZI755" s="12"/>
      <c r="BZJ755" s="12"/>
      <c r="BZK755" s="12"/>
      <c r="BZL755" s="12"/>
      <c r="BZM755" s="12"/>
      <c r="BZN755" s="12"/>
      <c r="BZO755" s="12"/>
      <c r="BZP755" s="12"/>
      <c r="BZQ755" s="12"/>
      <c r="BZR755" s="12"/>
      <c r="BZS755" s="12"/>
      <c r="BZT755" s="12"/>
      <c r="BZU755" s="12"/>
      <c r="BZV755" s="12"/>
      <c r="BZW755" s="12"/>
      <c r="BZX755" s="12"/>
      <c r="BZY755" s="12"/>
      <c r="BZZ755" s="12"/>
      <c r="CAA755" s="12"/>
      <c r="CAB755" s="12"/>
      <c r="CAC755" s="12"/>
      <c r="CAD755" s="12"/>
      <c r="CAE755" s="12"/>
      <c r="CAF755" s="12"/>
      <c r="CAG755" s="12"/>
      <c r="CAH755" s="12"/>
      <c r="CAI755" s="12"/>
      <c r="CAJ755" s="12"/>
      <c r="CAK755" s="12"/>
      <c r="CAL755" s="12"/>
      <c r="CAM755" s="12"/>
      <c r="CAN755" s="12"/>
      <c r="CAO755" s="12"/>
      <c r="CAP755" s="12"/>
      <c r="CAQ755" s="12"/>
      <c r="CAR755" s="12"/>
      <c r="CAS755" s="12"/>
      <c r="CAT755" s="12"/>
      <c r="CAU755" s="12"/>
      <c r="CAV755" s="12"/>
      <c r="CAW755" s="12"/>
      <c r="CAX755" s="12"/>
      <c r="CAY755" s="12"/>
      <c r="CAZ755" s="12"/>
      <c r="CBA755" s="12"/>
      <c r="CBB755" s="12"/>
      <c r="CBC755" s="12"/>
      <c r="CBD755" s="12"/>
      <c r="CBE755" s="12"/>
      <c r="CBF755" s="12"/>
      <c r="CBG755" s="12"/>
      <c r="CBH755" s="12"/>
      <c r="CBI755" s="12"/>
      <c r="CBJ755" s="12"/>
      <c r="CBK755" s="12"/>
      <c r="CBL755" s="12"/>
      <c r="CBM755" s="12"/>
      <c r="CBN755" s="12"/>
      <c r="CBO755" s="12"/>
      <c r="CBP755" s="12"/>
      <c r="CBQ755" s="12"/>
      <c r="CBR755" s="12"/>
      <c r="CBS755" s="12"/>
      <c r="CBT755" s="12"/>
      <c r="CBU755" s="12"/>
      <c r="CBV755" s="12"/>
      <c r="CBW755" s="12"/>
      <c r="CBX755" s="12"/>
      <c r="CBY755" s="12"/>
      <c r="CBZ755" s="12"/>
      <c r="CCA755" s="12"/>
      <c r="CCB755" s="12"/>
      <c r="CCC755" s="12"/>
      <c r="CCD755" s="12"/>
      <c r="CCE755" s="12"/>
      <c r="CCF755" s="12"/>
      <c r="CCG755" s="12"/>
      <c r="CCH755" s="12"/>
      <c r="CCI755" s="12"/>
      <c r="CCJ755" s="12"/>
      <c r="CCK755" s="12"/>
      <c r="CCL755" s="12"/>
      <c r="CCM755" s="12"/>
      <c r="CCN755" s="12"/>
      <c r="CCO755" s="12"/>
      <c r="CCP755" s="12"/>
      <c r="CCQ755" s="12"/>
      <c r="CCR755" s="12"/>
      <c r="CCS755" s="12"/>
      <c r="CCT755" s="12"/>
      <c r="CCU755" s="12"/>
      <c r="CCV755" s="12"/>
      <c r="CCW755" s="12"/>
      <c r="CCX755" s="12"/>
      <c r="CCY755" s="12"/>
      <c r="CCZ755" s="12"/>
      <c r="CDA755" s="12"/>
      <c r="CDB755" s="12"/>
      <c r="CDC755" s="12"/>
      <c r="CDD755" s="12"/>
      <c r="CDE755" s="12"/>
      <c r="CDF755" s="12"/>
      <c r="CDG755" s="12"/>
      <c r="CDH755" s="12"/>
      <c r="CDI755" s="12"/>
      <c r="CDJ755" s="12"/>
      <c r="CDK755" s="12"/>
      <c r="CDL755" s="12"/>
      <c r="CDM755" s="12"/>
      <c r="CDN755" s="12"/>
      <c r="CDO755" s="12"/>
      <c r="CDP755" s="12"/>
      <c r="CDQ755" s="12"/>
      <c r="CDR755" s="12"/>
      <c r="CDS755" s="12"/>
      <c r="CDT755" s="12"/>
      <c r="CDU755" s="12"/>
      <c r="CDV755" s="12"/>
      <c r="CDW755" s="12"/>
      <c r="CDX755" s="12"/>
      <c r="CDY755" s="12"/>
      <c r="CDZ755" s="12"/>
      <c r="CEA755" s="12"/>
      <c r="CEB755" s="12"/>
      <c r="CEC755" s="12"/>
      <c r="CED755" s="12"/>
      <c r="CEE755" s="12"/>
      <c r="CEF755" s="12"/>
      <c r="CEG755" s="12"/>
      <c r="CEH755" s="12"/>
      <c r="CEI755" s="12"/>
      <c r="CEJ755" s="12"/>
      <c r="CEK755" s="12"/>
      <c r="CEL755" s="12"/>
      <c r="CEM755" s="12"/>
      <c r="CEN755" s="12"/>
      <c r="CEO755" s="12"/>
      <c r="CEP755" s="12"/>
      <c r="CEQ755" s="12"/>
      <c r="CER755" s="12"/>
      <c r="CES755" s="12"/>
      <c r="CET755" s="12"/>
      <c r="CEU755" s="12"/>
      <c r="CEV755" s="12"/>
      <c r="CEW755" s="12"/>
      <c r="CEX755" s="12"/>
      <c r="CEY755" s="12"/>
      <c r="CEZ755" s="12"/>
      <c r="CFA755" s="12"/>
      <c r="CFB755" s="12"/>
      <c r="CFC755" s="12"/>
      <c r="CFD755" s="12"/>
      <c r="CFE755" s="12"/>
      <c r="CFF755" s="12"/>
      <c r="CFG755" s="12"/>
      <c r="CFH755" s="12"/>
      <c r="CFI755" s="12"/>
      <c r="CFJ755" s="12"/>
      <c r="CFK755" s="12"/>
      <c r="CFL755" s="12"/>
      <c r="CFM755" s="12"/>
      <c r="CFN755" s="12"/>
      <c r="CFO755" s="12"/>
      <c r="CFP755" s="12"/>
      <c r="CFQ755" s="12"/>
      <c r="CFR755" s="12"/>
      <c r="CFS755" s="12"/>
      <c r="CFT755" s="12"/>
      <c r="CFU755" s="12"/>
      <c r="CFV755" s="12"/>
      <c r="CFW755" s="12"/>
      <c r="CFX755" s="12"/>
      <c r="CFY755" s="12"/>
      <c r="CFZ755" s="12"/>
      <c r="CGA755" s="12"/>
      <c r="CGB755" s="12"/>
      <c r="CGC755" s="12"/>
      <c r="CGD755" s="12"/>
      <c r="CGE755" s="12"/>
      <c r="CGF755" s="12"/>
      <c r="CGG755" s="12"/>
      <c r="CGH755" s="12"/>
      <c r="CGI755" s="12"/>
      <c r="CGJ755" s="12"/>
      <c r="CGK755" s="12"/>
      <c r="CGL755" s="12"/>
      <c r="CGM755" s="12"/>
      <c r="CGN755" s="12"/>
      <c r="CGO755" s="12"/>
      <c r="CGP755" s="12"/>
      <c r="CGQ755" s="12"/>
      <c r="CGR755" s="12"/>
      <c r="CGS755" s="12"/>
      <c r="CGT755" s="12"/>
      <c r="CGU755" s="12"/>
      <c r="CGV755" s="12"/>
      <c r="CGW755" s="12"/>
      <c r="CGX755" s="12"/>
      <c r="CGY755" s="12"/>
      <c r="CGZ755" s="12"/>
      <c r="CHA755" s="12"/>
      <c r="CHB755" s="12"/>
      <c r="CHC755" s="12"/>
      <c r="CHD755" s="12"/>
      <c r="CHE755" s="12"/>
      <c r="CHF755" s="12"/>
      <c r="CHG755" s="12"/>
      <c r="CHH755" s="12"/>
      <c r="CHI755" s="12"/>
      <c r="CHJ755" s="12"/>
      <c r="CHK755" s="12"/>
      <c r="CHL755" s="12"/>
      <c r="CHM755" s="12"/>
      <c r="CHN755" s="12"/>
      <c r="CHO755" s="12"/>
      <c r="CHP755" s="12"/>
      <c r="CHQ755" s="12"/>
      <c r="CHR755" s="12"/>
      <c r="CHS755" s="12"/>
      <c r="CHT755" s="12"/>
      <c r="CHU755" s="12"/>
      <c r="CHV755" s="12"/>
      <c r="CHW755" s="12"/>
      <c r="CHX755" s="12"/>
      <c r="CHY755" s="12"/>
      <c r="CHZ755" s="12"/>
      <c r="CIA755" s="12"/>
      <c r="CIB755" s="12"/>
      <c r="CIC755" s="12"/>
      <c r="CID755" s="12"/>
      <c r="CIE755" s="12"/>
      <c r="CIF755" s="12"/>
      <c r="CIG755" s="12"/>
      <c r="CIH755" s="12"/>
      <c r="CII755" s="12"/>
      <c r="CIJ755" s="12"/>
      <c r="CIK755" s="12"/>
      <c r="CIL755" s="12"/>
      <c r="CIM755" s="12"/>
      <c r="CIN755" s="12"/>
      <c r="CIO755" s="12"/>
      <c r="CIP755" s="12"/>
      <c r="CIQ755" s="12"/>
      <c r="CIR755" s="12"/>
      <c r="CIS755" s="12"/>
      <c r="CIT755" s="12"/>
      <c r="CIU755" s="12"/>
      <c r="CIV755" s="12"/>
      <c r="CIW755" s="12"/>
      <c r="CIX755" s="12"/>
      <c r="CIY755" s="12"/>
      <c r="CIZ755" s="12"/>
      <c r="CJA755" s="12"/>
      <c r="CJB755" s="12"/>
      <c r="CJC755" s="12"/>
      <c r="CJD755" s="12"/>
      <c r="CJE755" s="12"/>
      <c r="CJF755" s="12"/>
      <c r="CJG755" s="12"/>
      <c r="CJH755" s="12"/>
      <c r="CJI755" s="12"/>
      <c r="CJJ755" s="12"/>
      <c r="CJK755" s="12"/>
      <c r="CJL755" s="12"/>
      <c r="CJM755" s="12"/>
      <c r="CJN755" s="12"/>
      <c r="CJO755" s="12"/>
      <c r="CJP755" s="12"/>
      <c r="CJQ755" s="12"/>
      <c r="CJR755" s="12"/>
      <c r="CJS755" s="12"/>
      <c r="CJT755" s="12"/>
      <c r="CJU755" s="12"/>
      <c r="CJV755" s="12"/>
      <c r="CJW755" s="12"/>
      <c r="CJX755" s="12"/>
      <c r="CJY755" s="12"/>
      <c r="CJZ755" s="12"/>
      <c r="CKA755" s="12"/>
      <c r="CKB755" s="12"/>
      <c r="CKC755" s="12"/>
      <c r="CKD755" s="12"/>
      <c r="CKE755" s="12"/>
      <c r="CKF755" s="12"/>
      <c r="CKG755" s="12"/>
      <c r="CKH755" s="12"/>
      <c r="CKI755" s="12"/>
      <c r="CKJ755" s="12"/>
      <c r="CKK755" s="12"/>
      <c r="CKL755" s="12"/>
      <c r="CKM755" s="12"/>
      <c r="CKN755" s="12"/>
      <c r="CKO755" s="12"/>
      <c r="CKP755" s="12"/>
      <c r="CKQ755" s="12"/>
      <c r="CKR755" s="12"/>
      <c r="CKS755" s="12"/>
      <c r="CKT755" s="12"/>
      <c r="CKU755" s="12"/>
      <c r="CKV755" s="12"/>
      <c r="CKW755" s="12"/>
      <c r="CKX755" s="12"/>
      <c r="CKY755" s="12"/>
      <c r="CKZ755" s="12"/>
      <c r="CLA755" s="12"/>
      <c r="CLB755" s="12"/>
      <c r="CLC755" s="12"/>
      <c r="CLD755" s="12"/>
      <c r="CLE755" s="12"/>
      <c r="CLF755" s="12"/>
      <c r="CLG755" s="12"/>
      <c r="CLH755" s="12"/>
      <c r="CLI755" s="12"/>
      <c r="CLJ755" s="12"/>
      <c r="CLK755" s="12"/>
      <c r="CLL755" s="12"/>
      <c r="CLM755" s="12"/>
      <c r="CLN755" s="12"/>
      <c r="CLO755" s="12"/>
      <c r="CLP755" s="12"/>
      <c r="CLQ755" s="12"/>
      <c r="CLR755" s="12"/>
      <c r="CLS755" s="12"/>
      <c r="CLT755" s="12"/>
      <c r="CLU755" s="12"/>
      <c r="CLV755" s="12"/>
      <c r="CLW755" s="12"/>
      <c r="CLX755" s="12"/>
      <c r="CLY755" s="12"/>
      <c r="CLZ755" s="12"/>
      <c r="CMA755" s="12"/>
      <c r="CMB755" s="12"/>
      <c r="CMC755" s="12"/>
      <c r="CMD755" s="12"/>
      <c r="CME755" s="12"/>
      <c r="CMF755" s="12"/>
      <c r="CMG755" s="12"/>
      <c r="CMH755" s="12"/>
      <c r="CMI755" s="12"/>
      <c r="CMJ755" s="12"/>
      <c r="CMK755" s="12"/>
      <c r="CML755" s="12"/>
      <c r="CMM755" s="12"/>
      <c r="CMN755" s="12"/>
      <c r="CMO755" s="12"/>
      <c r="CMP755" s="12"/>
      <c r="CMQ755" s="12"/>
      <c r="CMR755" s="12"/>
      <c r="CMS755" s="12"/>
      <c r="CMT755" s="12"/>
      <c r="CMU755" s="12"/>
      <c r="CMV755" s="12"/>
      <c r="CMW755" s="12"/>
      <c r="CMX755" s="12"/>
      <c r="CMY755" s="12"/>
      <c r="CMZ755" s="12"/>
      <c r="CNA755" s="12"/>
      <c r="CNB755" s="12"/>
      <c r="CNC755" s="12"/>
      <c r="CND755" s="12"/>
      <c r="CNE755" s="12"/>
      <c r="CNF755" s="12"/>
      <c r="CNG755" s="12"/>
      <c r="CNH755" s="12"/>
      <c r="CNI755" s="12"/>
      <c r="CNJ755" s="12"/>
      <c r="CNK755" s="12"/>
      <c r="CNL755" s="12"/>
      <c r="CNM755" s="12"/>
      <c r="CNN755" s="12"/>
      <c r="CNO755" s="12"/>
      <c r="CNP755" s="12"/>
      <c r="CNQ755" s="12"/>
      <c r="CNR755" s="12"/>
      <c r="CNS755" s="12"/>
      <c r="CNT755" s="12"/>
      <c r="CNU755" s="12"/>
      <c r="CNV755" s="12"/>
      <c r="CNW755" s="12"/>
      <c r="CNX755" s="12"/>
      <c r="CNY755" s="12"/>
      <c r="CNZ755" s="12"/>
      <c r="COA755" s="12"/>
      <c r="COB755" s="12"/>
      <c r="COC755" s="12"/>
      <c r="COD755" s="12"/>
      <c r="COE755" s="12"/>
      <c r="COF755" s="12"/>
      <c r="COG755" s="12"/>
      <c r="COH755" s="12"/>
      <c r="COI755" s="12"/>
      <c r="COJ755" s="12"/>
      <c r="COK755" s="12"/>
      <c r="COL755" s="12"/>
      <c r="COM755" s="12"/>
      <c r="CON755" s="12"/>
      <c r="COO755" s="12"/>
      <c r="COP755" s="12"/>
      <c r="COQ755" s="12"/>
      <c r="COR755" s="12"/>
      <c r="COS755" s="12"/>
      <c r="COT755" s="12"/>
      <c r="COU755" s="12"/>
      <c r="COV755" s="12"/>
      <c r="COW755" s="12"/>
      <c r="COX755" s="12"/>
      <c r="COY755" s="12"/>
      <c r="COZ755" s="12"/>
      <c r="CPA755" s="12"/>
      <c r="CPB755" s="12"/>
      <c r="CPC755" s="12"/>
      <c r="CPD755" s="12"/>
      <c r="CPE755" s="12"/>
      <c r="CPF755" s="12"/>
      <c r="CPG755" s="12"/>
      <c r="CPH755" s="12"/>
      <c r="CPI755" s="12"/>
      <c r="CPJ755" s="12"/>
      <c r="CPK755" s="12"/>
      <c r="CPL755" s="12"/>
      <c r="CPM755" s="12"/>
      <c r="CPN755" s="12"/>
      <c r="CPO755" s="12"/>
      <c r="CPP755" s="12"/>
      <c r="CPQ755" s="12"/>
      <c r="CPR755" s="12"/>
      <c r="CPS755" s="12"/>
      <c r="CPT755" s="12"/>
      <c r="CPU755" s="12"/>
      <c r="CPV755" s="12"/>
      <c r="CPW755" s="12"/>
      <c r="CPX755" s="12"/>
      <c r="CPY755" s="12"/>
      <c r="CPZ755" s="12"/>
      <c r="CQA755" s="12"/>
      <c r="CQB755" s="12"/>
      <c r="CQC755" s="12"/>
      <c r="CQD755" s="12"/>
      <c r="CQE755" s="12"/>
      <c r="CQF755" s="12"/>
      <c r="CQG755" s="12"/>
      <c r="CQH755" s="12"/>
      <c r="CQI755" s="12"/>
      <c r="CQJ755" s="12"/>
      <c r="CQK755" s="12"/>
      <c r="CQL755" s="12"/>
      <c r="CQM755" s="12"/>
      <c r="CQN755" s="12"/>
      <c r="CQO755" s="12"/>
      <c r="CQP755" s="12"/>
      <c r="CQQ755" s="12"/>
      <c r="CQR755" s="12"/>
      <c r="CQS755" s="12"/>
      <c r="CQT755" s="12"/>
      <c r="CQU755" s="12"/>
      <c r="CQV755" s="12"/>
      <c r="CQW755" s="12"/>
      <c r="CQX755" s="12"/>
      <c r="CQY755" s="12"/>
      <c r="CQZ755" s="12"/>
      <c r="CRA755" s="12"/>
      <c r="CRB755" s="12"/>
      <c r="CRC755" s="12"/>
      <c r="CRD755" s="12"/>
      <c r="CRE755" s="12"/>
      <c r="CRF755" s="12"/>
      <c r="CRG755" s="12"/>
      <c r="CRH755" s="12"/>
      <c r="CRI755" s="12"/>
      <c r="CRJ755" s="12"/>
      <c r="CRK755" s="12"/>
      <c r="CRL755" s="12"/>
      <c r="CRM755" s="12"/>
      <c r="CRN755" s="12"/>
      <c r="CRO755" s="12"/>
      <c r="CRP755" s="12"/>
      <c r="CRQ755" s="12"/>
      <c r="CRR755" s="12"/>
      <c r="CRS755" s="12"/>
      <c r="CRT755" s="12"/>
      <c r="CRU755" s="12"/>
      <c r="CRV755" s="12"/>
      <c r="CRW755" s="12"/>
      <c r="CRX755" s="12"/>
      <c r="CRY755" s="12"/>
      <c r="CRZ755" s="12"/>
      <c r="CSA755" s="12"/>
      <c r="CSB755" s="12"/>
      <c r="CSC755" s="12"/>
      <c r="CSD755" s="12"/>
      <c r="CSE755" s="12"/>
      <c r="CSF755" s="12"/>
      <c r="CSG755" s="12"/>
      <c r="CSH755" s="12"/>
      <c r="CSI755" s="12"/>
      <c r="CSJ755" s="12"/>
      <c r="CSK755" s="12"/>
      <c r="CSL755" s="12"/>
      <c r="CSM755" s="12"/>
      <c r="CSN755" s="12"/>
      <c r="CSO755" s="12"/>
      <c r="CSP755" s="12"/>
      <c r="CSQ755" s="12"/>
      <c r="CSR755" s="12"/>
      <c r="CSS755" s="12"/>
      <c r="CST755" s="12"/>
      <c r="CSU755" s="12"/>
      <c r="CSV755" s="12"/>
      <c r="CSW755" s="12"/>
      <c r="CSX755" s="12"/>
      <c r="CSY755" s="12"/>
      <c r="CSZ755" s="12"/>
      <c r="CTA755" s="12"/>
      <c r="CTB755" s="12"/>
      <c r="CTC755" s="12"/>
      <c r="CTD755" s="12"/>
      <c r="CTE755" s="12"/>
      <c r="CTF755" s="12"/>
      <c r="CTG755" s="12"/>
      <c r="CTH755" s="12"/>
      <c r="CTI755" s="12"/>
      <c r="CTJ755" s="12"/>
      <c r="CTK755" s="12"/>
      <c r="CTL755" s="12"/>
      <c r="CTM755" s="12"/>
      <c r="CTN755" s="12"/>
      <c r="CTO755" s="12"/>
      <c r="CTP755" s="12"/>
      <c r="CTQ755" s="12"/>
      <c r="CTR755" s="12"/>
      <c r="CTS755" s="12"/>
      <c r="CTT755" s="12"/>
      <c r="CTU755" s="12"/>
      <c r="CTV755" s="12"/>
      <c r="CTW755" s="12"/>
      <c r="CTX755" s="12"/>
      <c r="CTY755" s="12"/>
      <c r="CTZ755" s="12"/>
      <c r="CUA755" s="12"/>
      <c r="CUB755" s="12"/>
      <c r="CUC755" s="12"/>
      <c r="CUD755" s="12"/>
      <c r="CUE755" s="12"/>
      <c r="CUF755" s="12"/>
      <c r="CUG755" s="12"/>
      <c r="CUH755" s="12"/>
      <c r="CUI755" s="12"/>
      <c r="CUJ755" s="12"/>
      <c r="CUK755" s="12"/>
      <c r="CUL755" s="12"/>
      <c r="CUM755" s="12"/>
      <c r="CUN755" s="12"/>
      <c r="CUO755" s="12"/>
      <c r="CUP755" s="12"/>
      <c r="CUQ755" s="12"/>
      <c r="CUR755" s="12"/>
      <c r="CUS755" s="12"/>
      <c r="CUT755" s="12"/>
      <c r="CUU755" s="12"/>
      <c r="CUV755" s="12"/>
      <c r="CUW755" s="12"/>
      <c r="CUX755" s="12"/>
      <c r="CUY755" s="12"/>
      <c r="CUZ755" s="12"/>
      <c r="CVA755" s="12"/>
      <c r="CVB755" s="12"/>
      <c r="CVC755" s="12"/>
      <c r="CVD755" s="12"/>
      <c r="CVE755" s="12"/>
      <c r="CVF755" s="12"/>
      <c r="CVG755" s="12"/>
      <c r="CVH755" s="12"/>
      <c r="CVI755" s="12"/>
      <c r="CVJ755" s="12"/>
      <c r="CVK755" s="12"/>
      <c r="CVL755" s="12"/>
      <c r="CVM755" s="12"/>
      <c r="CVN755" s="12"/>
      <c r="CVO755" s="12"/>
      <c r="CVP755" s="12"/>
      <c r="CVQ755" s="12"/>
      <c r="CVR755" s="12"/>
      <c r="CVS755" s="12"/>
      <c r="CVT755" s="12"/>
      <c r="CVU755" s="12"/>
      <c r="CVV755" s="12"/>
      <c r="CVW755" s="12"/>
      <c r="CVX755" s="12"/>
      <c r="CVY755" s="12"/>
      <c r="CVZ755" s="12"/>
      <c r="CWA755" s="12"/>
      <c r="CWB755" s="12"/>
      <c r="CWC755" s="12"/>
      <c r="CWD755" s="12"/>
      <c r="CWE755" s="12"/>
      <c r="CWF755" s="12"/>
      <c r="CWG755" s="12"/>
      <c r="CWH755" s="12"/>
      <c r="CWI755" s="12"/>
      <c r="CWJ755" s="12"/>
      <c r="CWK755" s="12"/>
      <c r="CWL755" s="12"/>
      <c r="CWM755" s="12"/>
      <c r="CWN755" s="12"/>
      <c r="CWO755" s="12"/>
      <c r="CWP755" s="12"/>
      <c r="CWQ755" s="12"/>
      <c r="CWR755" s="12"/>
      <c r="CWS755" s="12"/>
      <c r="CWT755" s="12"/>
      <c r="CWU755" s="12"/>
      <c r="CWV755" s="12"/>
      <c r="CWW755" s="12"/>
      <c r="CWX755" s="12"/>
      <c r="CWY755" s="12"/>
      <c r="CWZ755" s="12"/>
      <c r="CXA755" s="12"/>
      <c r="CXB755" s="12"/>
      <c r="CXC755" s="12"/>
      <c r="CXD755" s="12"/>
      <c r="CXE755" s="12"/>
      <c r="CXF755" s="12"/>
      <c r="CXG755" s="12"/>
      <c r="CXH755" s="12"/>
      <c r="CXI755" s="12"/>
      <c r="CXJ755" s="12"/>
      <c r="CXK755" s="12"/>
      <c r="CXL755" s="12"/>
      <c r="CXM755" s="12"/>
      <c r="CXN755" s="12"/>
      <c r="CXO755" s="12"/>
      <c r="CXP755" s="12"/>
      <c r="CXQ755" s="12"/>
      <c r="CXR755" s="12"/>
      <c r="CXS755" s="12"/>
      <c r="CXT755" s="12"/>
      <c r="CXU755" s="12"/>
      <c r="CXV755" s="12"/>
      <c r="CXW755" s="12"/>
      <c r="CXX755" s="12"/>
      <c r="CXY755" s="12"/>
      <c r="CXZ755" s="12"/>
      <c r="CYA755" s="12"/>
      <c r="CYB755" s="12"/>
      <c r="CYC755" s="12"/>
      <c r="CYD755" s="12"/>
      <c r="CYE755" s="12"/>
      <c r="CYF755" s="12"/>
      <c r="CYG755" s="12"/>
      <c r="CYH755" s="12"/>
      <c r="CYI755" s="12"/>
      <c r="CYJ755" s="12"/>
      <c r="CYK755" s="12"/>
      <c r="CYL755" s="12"/>
      <c r="CYM755" s="12"/>
      <c r="CYN755" s="12"/>
      <c r="CYO755" s="12"/>
      <c r="CYP755" s="12"/>
      <c r="CYQ755" s="12"/>
      <c r="CYR755" s="12"/>
      <c r="CYS755" s="12"/>
      <c r="CYT755" s="12"/>
      <c r="CYU755" s="12"/>
      <c r="CYV755" s="12"/>
      <c r="CYW755" s="12"/>
      <c r="CYX755" s="12"/>
      <c r="CYY755" s="12"/>
      <c r="CYZ755" s="12"/>
      <c r="CZA755" s="12"/>
      <c r="CZB755" s="12"/>
      <c r="CZC755" s="12"/>
      <c r="CZD755" s="12"/>
      <c r="CZE755" s="12"/>
      <c r="CZF755" s="12"/>
      <c r="CZG755" s="12"/>
      <c r="CZH755" s="12"/>
      <c r="CZI755" s="12"/>
      <c r="CZJ755" s="12"/>
      <c r="CZK755" s="12"/>
      <c r="CZL755" s="12"/>
      <c r="CZM755" s="12"/>
      <c r="CZN755" s="12"/>
      <c r="CZO755" s="12"/>
      <c r="CZP755" s="12"/>
      <c r="CZQ755" s="12"/>
      <c r="CZR755" s="12"/>
      <c r="CZS755" s="12"/>
      <c r="CZT755" s="12"/>
      <c r="CZU755" s="12"/>
      <c r="CZV755" s="12"/>
      <c r="CZW755" s="12"/>
      <c r="CZX755" s="12"/>
      <c r="CZY755" s="12"/>
      <c r="CZZ755" s="12"/>
      <c r="DAA755" s="12"/>
      <c r="DAB755" s="12"/>
      <c r="DAC755" s="12"/>
      <c r="DAD755" s="12"/>
      <c r="DAE755" s="12"/>
      <c r="DAF755" s="12"/>
      <c r="DAG755" s="12"/>
      <c r="DAH755" s="12"/>
      <c r="DAI755" s="12"/>
      <c r="DAJ755" s="12"/>
      <c r="DAK755" s="12"/>
      <c r="DAL755" s="12"/>
      <c r="DAM755" s="12"/>
      <c r="DAN755" s="12"/>
      <c r="DAO755" s="12"/>
      <c r="DAP755" s="12"/>
      <c r="DAQ755" s="12"/>
      <c r="DAR755" s="12"/>
      <c r="DAS755" s="12"/>
      <c r="DAT755" s="12"/>
      <c r="DAU755" s="12"/>
      <c r="DAV755" s="12"/>
      <c r="DAW755" s="12"/>
      <c r="DAX755" s="12"/>
      <c r="DAY755" s="12"/>
      <c r="DAZ755" s="12"/>
      <c r="DBA755" s="12"/>
      <c r="DBB755" s="12"/>
      <c r="DBC755" s="12"/>
      <c r="DBD755" s="12"/>
      <c r="DBE755" s="12"/>
      <c r="DBF755" s="12"/>
      <c r="DBG755" s="12"/>
      <c r="DBH755" s="12"/>
      <c r="DBI755" s="12"/>
      <c r="DBJ755" s="12"/>
      <c r="DBK755" s="12"/>
      <c r="DBL755" s="12"/>
      <c r="DBM755" s="12"/>
      <c r="DBN755" s="12"/>
      <c r="DBO755" s="12"/>
      <c r="DBP755" s="12"/>
      <c r="DBQ755" s="12"/>
      <c r="DBR755" s="12"/>
      <c r="DBS755" s="12"/>
      <c r="DBT755" s="12"/>
      <c r="DBU755" s="12"/>
      <c r="DBV755" s="12"/>
      <c r="DBW755" s="12"/>
      <c r="DBX755" s="12"/>
      <c r="DBY755" s="12"/>
      <c r="DBZ755" s="12"/>
      <c r="DCA755" s="12"/>
      <c r="DCB755" s="12"/>
      <c r="DCC755" s="12"/>
      <c r="DCD755" s="12"/>
      <c r="DCE755" s="12"/>
      <c r="DCF755" s="12"/>
      <c r="DCG755" s="12"/>
      <c r="DCH755" s="12"/>
      <c r="DCI755" s="12"/>
      <c r="DCJ755" s="12"/>
      <c r="DCK755" s="12"/>
      <c r="DCL755" s="12"/>
      <c r="DCM755" s="12"/>
      <c r="DCN755" s="12"/>
      <c r="DCO755" s="12"/>
      <c r="DCP755" s="12"/>
      <c r="DCQ755" s="12"/>
      <c r="DCR755" s="12"/>
      <c r="DCS755" s="12"/>
      <c r="DCT755" s="12"/>
      <c r="DCU755" s="12"/>
      <c r="DCV755" s="12"/>
      <c r="DCW755" s="12"/>
      <c r="DCX755" s="12"/>
      <c r="DCY755" s="12"/>
      <c r="DCZ755" s="12"/>
      <c r="DDA755" s="12"/>
      <c r="DDB755" s="12"/>
      <c r="DDC755" s="12"/>
      <c r="DDD755" s="12"/>
      <c r="DDE755" s="12"/>
      <c r="DDF755" s="12"/>
      <c r="DDG755" s="12"/>
      <c r="DDH755" s="12"/>
      <c r="DDI755" s="12"/>
      <c r="DDJ755" s="12"/>
      <c r="DDK755" s="12"/>
      <c r="DDL755" s="12"/>
      <c r="DDM755" s="12"/>
      <c r="DDN755" s="12"/>
      <c r="DDO755" s="12"/>
      <c r="DDP755" s="12"/>
      <c r="DDQ755" s="12"/>
      <c r="DDR755" s="12"/>
      <c r="DDS755" s="12"/>
      <c r="DDT755" s="12"/>
      <c r="DDU755" s="12"/>
      <c r="DDV755" s="12"/>
      <c r="DDW755" s="12"/>
      <c r="DDX755" s="12"/>
      <c r="DDY755" s="12"/>
      <c r="DDZ755" s="12"/>
      <c r="DEA755" s="12"/>
      <c r="DEB755" s="12"/>
      <c r="DEC755" s="12"/>
      <c r="DED755" s="12"/>
      <c r="DEE755" s="12"/>
      <c r="DEF755" s="12"/>
      <c r="DEG755" s="12"/>
      <c r="DEH755" s="12"/>
      <c r="DEI755" s="12"/>
      <c r="DEJ755" s="12"/>
      <c r="DEK755" s="12"/>
      <c r="DEL755" s="12"/>
      <c r="DEM755" s="12"/>
      <c r="DEN755" s="12"/>
      <c r="DEO755" s="12"/>
      <c r="DEP755" s="12"/>
      <c r="DEQ755" s="12"/>
      <c r="DER755" s="12"/>
      <c r="DES755" s="12"/>
      <c r="DET755" s="12"/>
      <c r="DEU755" s="12"/>
      <c r="DEV755" s="12"/>
      <c r="DEW755" s="12"/>
      <c r="DEX755" s="12"/>
      <c r="DEY755" s="12"/>
      <c r="DEZ755" s="12"/>
      <c r="DFA755" s="12"/>
      <c r="DFB755" s="12"/>
      <c r="DFC755" s="12"/>
      <c r="DFD755" s="12"/>
      <c r="DFE755" s="12"/>
      <c r="DFF755" s="12"/>
      <c r="DFG755" s="12"/>
      <c r="DFH755" s="12"/>
      <c r="DFI755" s="12"/>
      <c r="DFJ755" s="12"/>
      <c r="DFK755" s="12"/>
      <c r="DFL755" s="12"/>
      <c r="DFM755" s="12"/>
      <c r="DFN755" s="12"/>
      <c r="DFO755" s="12"/>
      <c r="DFP755" s="12"/>
      <c r="DFQ755" s="12"/>
      <c r="DFR755" s="12"/>
      <c r="DFS755" s="12"/>
      <c r="DFT755" s="12"/>
      <c r="DFU755" s="12"/>
      <c r="DFV755" s="12"/>
      <c r="DFW755" s="12"/>
      <c r="DFX755" s="12"/>
      <c r="DFY755" s="12"/>
      <c r="DFZ755" s="12"/>
      <c r="DGA755" s="12"/>
      <c r="DGB755" s="12"/>
      <c r="DGC755" s="12"/>
      <c r="DGD755" s="12"/>
      <c r="DGE755" s="12"/>
      <c r="DGF755" s="12"/>
      <c r="DGG755" s="12"/>
      <c r="DGH755" s="12"/>
      <c r="DGI755" s="12"/>
      <c r="DGJ755" s="12"/>
      <c r="DGK755" s="12"/>
      <c r="DGL755" s="12"/>
      <c r="DGM755" s="12"/>
      <c r="DGN755" s="12"/>
      <c r="DGO755" s="12"/>
      <c r="DGP755" s="12"/>
      <c r="DGQ755" s="12"/>
      <c r="DGR755" s="12"/>
      <c r="DGS755" s="12"/>
      <c r="DGT755" s="12"/>
      <c r="DGU755" s="12"/>
      <c r="DGV755" s="12"/>
      <c r="DGW755" s="12"/>
      <c r="DGX755" s="12"/>
      <c r="DGY755" s="12"/>
      <c r="DGZ755" s="12"/>
      <c r="DHA755" s="12"/>
      <c r="DHB755" s="12"/>
      <c r="DHC755" s="12"/>
      <c r="DHD755" s="12"/>
      <c r="DHE755" s="12"/>
      <c r="DHF755" s="12"/>
      <c r="DHG755" s="12"/>
      <c r="DHH755" s="12"/>
      <c r="DHI755" s="12"/>
      <c r="DHJ755" s="12"/>
      <c r="DHK755" s="12"/>
      <c r="DHL755" s="12"/>
      <c r="DHM755" s="12"/>
      <c r="DHN755" s="12"/>
      <c r="DHO755" s="12"/>
      <c r="DHP755" s="12"/>
      <c r="DHQ755" s="12"/>
      <c r="DHR755" s="12"/>
      <c r="DHS755" s="12"/>
      <c r="DHT755" s="12"/>
      <c r="DHU755" s="12"/>
      <c r="DHV755" s="12"/>
      <c r="DHW755" s="12"/>
      <c r="DHX755" s="12"/>
      <c r="DHY755" s="12"/>
      <c r="DHZ755" s="12"/>
      <c r="DIA755" s="12"/>
      <c r="DIB755" s="12"/>
      <c r="DIC755" s="12"/>
      <c r="DID755" s="12"/>
      <c r="DIE755" s="12"/>
      <c r="DIF755" s="12"/>
      <c r="DIG755" s="12"/>
      <c r="DIH755" s="12"/>
      <c r="DII755" s="12"/>
      <c r="DIJ755" s="12"/>
      <c r="DIK755" s="12"/>
      <c r="DIL755" s="12"/>
      <c r="DIM755" s="12"/>
      <c r="DIN755" s="12"/>
      <c r="DIO755" s="12"/>
      <c r="DIP755" s="12"/>
      <c r="DIQ755" s="12"/>
      <c r="DIR755" s="12"/>
      <c r="DIS755" s="12"/>
      <c r="DIT755" s="12"/>
      <c r="DIU755" s="12"/>
      <c r="DIV755" s="12"/>
      <c r="DIW755" s="12"/>
      <c r="DIX755" s="12"/>
      <c r="DIY755" s="12"/>
      <c r="DIZ755" s="12"/>
      <c r="DJA755" s="12"/>
      <c r="DJB755" s="12"/>
      <c r="DJC755" s="12"/>
      <c r="DJD755" s="12"/>
      <c r="DJE755" s="12"/>
      <c r="DJF755" s="12"/>
      <c r="DJG755" s="12"/>
      <c r="DJH755" s="12"/>
      <c r="DJI755" s="12"/>
      <c r="DJJ755" s="12"/>
      <c r="DJK755" s="12"/>
      <c r="DJL755" s="12"/>
      <c r="DJM755" s="12"/>
      <c r="DJN755" s="12"/>
      <c r="DJO755" s="12"/>
      <c r="DJP755" s="12"/>
      <c r="DJQ755" s="12"/>
      <c r="DJR755" s="12"/>
      <c r="DJS755" s="12"/>
      <c r="DJT755" s="12"/>
      <c r="DJU755" s="12"/>
      <c r="DJV755" s="12"/>
      <c r="DJW755" s="12"/>
      <c r="DJX755" s="12"/>
      <c r="DJY755" s="12"/>
      <c r="DJZ755" s="12"/>
      <c r="DKA755" s="12"/>
      <c r="DKB755" s="12"/>
      <c r="DKC755" s="12"/>
      <c r="DKD755" s="12"/>
      <c r="DKE755" s="12"/>
      <c r="DKF755" s="12"/>
      <c r="DKG755" s="12"/>
      <c r="DKH755" s="12"/>
      <c r="DKI755" s="12"/>
      <c r="DKJ755" s="12"/>
      <c r="DKK755" s="12"/>
      <c r="DKL755" s="12"/>
      <c r="DKM755" s="12"/>
      <c r="DKN755" s="12"/>
      <c r="DKO755" s="12"/>
      <c r="DKP755" s="12"/>
      <c r="DKQ755" s="12"/>
      <c r="DKR755" s="12"/>
      <c r="DKS755" s="12"/>
      <c r="DKT755" s="12"/>
      <c r="DKU755" s="12"/>
      <c r="DKV755" s="12"/>
      <c r="DKW755" s="12"/>
      <c r="DKX755" s="12"/>
      <c r="DKY755" s="12"/>
      <c r="DKZ755" s="12"/>
      <c r="DLA755" s="12"/>
      <c r="DLB755" s="12"/>
      <c r="DLC755" s="12"/>
      <c r="DLD755" s="12"/>
      <c r="DLE755" s="12"/>
      <c r="DLF755" s="12"/>
      <c r="DLG755" s="12"/>
      <c r="DLH755" s="12"/>
      <c r="DLI755" s="12"/>
      <c r="DLJ755" s="12"/>
      <c r="DLK755" s="12"/>
      <c r="DLL755" s="12"/>
      <c r="DLM755" s="12"/>
      <c r="DLN755" s="12"/>
      <c r="DLO755" s="12"/>
      <c r="DLP755" s="12"/>
      <c r="DLQ755" s="12"/>
      <c r="DLR755" s="12"/>
      <c r="DLS755" s="12"/>
      <c r="DLT755" s="12"/>
      <c r="DLU755" s="12"/>
      <c r="DLV755" s="12"/>
      <c r="DLW755" s="12"/>
      <c r="DLX755" s="12"/>
      <c r="DLY755" s="12"/>
      <c r="DLZ755" s="12"/>
      <c r="DMA755" s="12"/>
      <c r="DMB755" s="12"/>
      <c r="DMC755" s="12"/>
      <c r="DMD755" s="12"/>
      <c r="DME755" s="12"/>
      <c r="DMF755" s="12"/>
      <c r="DMG755" s="12"/>
      <c r="DMH755" s="12"/>
      <c r="DMI755" s="12"/>
      <c r="DMJ755" s="12"/>
      <c r="DMK755" s="12"/>
      <c r="DML755" s="12"/>
      <c r="DMM755" s="12"/>
      <c r="DMN755" s="12"/>
      <c r="DMO755" s="12"/>
      <c r="DMP755" s="12"/>
      <c r="DMQ755" s="12"/>
      <c r="DMR755" s="12"/>
      <c r="DMS755" s="12"/>
      <c r="DMT755" s="12"/>
      <c r="DMU755" s="12"/>
      <c r="DMV755" s="12"/>
      <c r="DMW755" s="12"/>
      <c r="DMX755" s="12"/>
      <c r="DMY755" s="12"/>
      <c r="DMZ755" s="12"/>
      <c r="DNA755" s="12"/>
      <c r="DNB755" s="12"/>
      <c r="DNC755" s="12"/>
      <c r="DND755" s="12"/>
      <c r="DNE755" s="12"/>
      <c r="DNF755" s="12"/>
      <c r="DNG755" s="12"/>
      <c r="DNH755" s="12"/>
      <c r="DNI755" s="12"/>
      <c r="DNJ755" s="12"/>
      <c r="DNK755" s="12"/>
      <c r="DNL755" s="12"/>
      <c r="DNM755" s="12"/>
      <c r="DNN755" s="12"/>
      <c r="DNO755" s="12"/>
      <c r="DNP755" s="12"/>
      <c r="DNQ755" s="12"/>
      <c r="DNR755" s="12"/>
      <c r="DNS755" s="12"/>
      <c r="DNT755" s="12"/>
      <c r="DNU755" s="12"/>
      <c r="DNV755" s="12"/>
      <c r="DNW755" s="12"/>
      <c r="DNX755" s="12"/>
      <c r="DNY755" s="12"/>
      <c r="DNZ755" s="12"/>
      <c r="DOA755" s="12"/>
      <c r="DOB755" s="12"/>
      <c r="DOC755" s="12"/>
      <c r="DOD755" s="12"/>
      <c r="DOE755" s="12"/>
      <c r="DOF755" s="12"/>
      <c r="DOG755" s="12"/>
      <c r="DOH755" s="12"/>
      <c r="DOI755" s="12"/>
      <c r="DOJ755" s="12"/>
      <c r="DOK755" s="12"/>
      <c r="DOL755" s="12"/>
      <c r="DOM755" s="12"/>
      <c r="DON755" s="12"/>
      <c r="DOO755" s="12"/>
      <c r="DOP755" s="12"/>
      <c r="DOQ755" s="12"/>
      <c r="DOR755" s="12"/>
      <c r="DOS755" s="12"/>
      <c r="DOT755" s="12"/>
      <c r="DOU755" s="12"/>
      <c r="DOV755" s="12"/>
      <c r="DOW755" s="12"/>
      <c r="DOX755" s="12"/>
      <c r="DOY755" s="12"/>
      <c r="DOZ755" s="12"/>
      <c r="DPA755" s="12"/>
      <c r="DPB755" s="12"/>
      <c r="DPC755" s="12"/>
      <c r="DPD755" s="12"/>
      <c r="DPE755" s="12"/>
      <c r="DPF755" s="12"/>
      <c r="DPG755" s="12"/>
      <c r="DPH755" s="12"/>
      <c r="DPI755" s="12"/>
      <c r="DPJ755" s="12"/>
      <c r="DPK755" s="12"/>
      <c r="DPL755" s="12"/>
      <c r="DPM755" s="12"/>
      <c r="DPN755" s="12"/>
      <c r="DPO755" s="12"/>
      <c r="DPP755" s="12"/>
      <c r="DPQ755" s="12"/>
      <c r="DPR755" s="12"/>
      <c r="DPS755" s="12"/>
      <c r="DPT755" s="12"/>
      <c r="DPU755" s="12"/>
      <c r="DPV755" s="12"/>
      <c r="DPW755" s="12"/>
      <c r="DPX755" s="12"/>
      <c r="DPY755" s="12"/>
      <c r="DPZ755" s="12"/>
      <c r="DQA755" s="12"/>
      <c r="DQB755" s="12"/>
      <c r="DQC755" s="12"/>
      <c r="DQD755" s="12"/>
      <c r="DQE755" s="12"/>
      <c r="DQF755" s="12"/>
      <c r="DQG755" s="12"/>
      <c r="DQH755" s="12"/>
      <c r="DQI755" s="12"/>
      <c r="DQJ755" s="12"/>
      <c r="DQK755" s="12"/>
      <c r="DQL755" s="12"/>
      <c r="DQM755" s="12"/>
      <c r="DQN755" s="12"/>
      <c r="DQO755" s="12"/>
      <c r="DQP755" s="12"/>
      <c r="DQQ755" s="12"/>
      <c r="DQR755" s="12"/>
      <c r="DQS755" s="12"/>
      <c r="DQT755" s="12"/>
      <c r="DQU755" s="12"/>
      <c r="DQV755" s="12"/>
      <c r="DQW755" s="12"/>
      <c r="DQX755" s="12"/>
      <c r="DQY755" s="12"/>
      <c r="DQZ755" s="12"/>
      <c r="DRA755" s="12"/>
      <c r="DRB755" s="12"/>
      <c r="DRC755" s="12"/>
      <c r="DRD755" s="12"/>
      <c r="DRE755" s="12"/>
      <c r="DRF755" s="12"/>
      <c r="DRG755" s="12"/>
      <c r="DRH755" s="12"/>
      <c r="DRI755" s="12"/>
      <c r="DRJ755" s="12"/>
      <c r="DRK755" s="12"/>
      <c r="DRL755" s="12"/>
      <c r="DRM755" s="12"/>
      <c r="DRN755" s="12"/>
      <c r="DRO755" s="12"/>
      <c r="DRP755" s="12"/>
      <c r="DRQ755" s="12"/>
      <c r="DRR755" s="12"/>
      <c r="DRS755" s="12"/>
      <c r="DRT755" s="12"/>
      <c r="DRU755" s="12"/>
      <c r="DRV755" s="12"/>
      <c r="DRW755" s="12"/>
      <c r="DRX755" s="12"/>
      <c r="DRY755" s="12"/>
      <c r="DRZ755" s="12"/>
      <c r="DSA755" s="12"/>
      <c r="DSB755" s="12"/>
      <c r="DSC755" s="12"/>
      <c r="DSD755" s="12"/>
      <c r="DSE755" s="12"/>
      <c r="DSF755" s="12"/>
      <c r="DSG755" s="12"/>
      <c r="DSH755" s="12"/>
      <c r="DSI755" s="12"/>
      <c r="DSJ755" s="12"/>
      <c r="DSK755" s="12"/>
      <c r="DSL755" s="12"/>
      <c r="DSM755" s="12"/>
      <c r="DSN755" s="12"/>
      <c r="DSO755" s="12"/>
      <c r="DSP755" s="12"/>
      <c r="DSQ755" s="12"/>
      <c r="DSR755" s="12"/>
      <c r="DSS755" s="12"/>
      <c r="DST755" s="12"/>
      <c r="DSU755" s="12"/>
      <c r="DSV755" s="12"/>
      <c r="DSW755" s="12"/>
      <c r="DSX755" s="12"/>
      <c r="DSY755" s="12"/>
      <c r="DSZ755" s="12"/>
      <c r="DTA755" s="12"/>
      <c r="DTB755" s="12"/>
      <c r="DTC755" s="12"/>
      <c r="DTD755" s="12"/>
      <c r="DTE755" s="12"/>
      <c r="DTF755" s="12"/>
      <c r="DTG755" s="12"/>
      <c r="DTH755" s="12"/>
      <c r="DTI755" s="12"/>
      <c r="DTJ755" s="12"/>
      <c r="DTK755" s="12"/>
      <c r="DTL755" s="12"/>
      <c r="DTM755" s="12"/>
      <c r="DTN755" s="12"/>
      <c r="DTO755" s="12"/>
      <c r="DTP755" s="12"/>
      <c r="DTQ755" s="12"/>
      <c r="DTR755" s="12"/>
      <c r="DTS755" s="12"/>
      <c r="DTT755" s="12"/>
      <c r="DTU755" s="12"/>
      <c r="DTV755" s="12"/>
      <c r="DTW755" s="12"/>
      <c r="DTX755" s="12"/>
      <c r="DTY755" s="12"/>
      <c r="DTZ755" s="12"/>
      <c r="DUA755" s="12"/>
      <c r="DUB755" s="12"/>
      <c r="DUC755" s="12"/>
      <c r="DUD755" s="12"/>
      <c r="DUE755" s="12"/>
      <c r="DUF755" s="12"/>
      <c r="DUG755" s="12"/>
      <c r="DUH755" s="12"/>
      <c r="DUI755" s="12"/>
      <c r="DUJ755" s="12"/>
      <c r="DUK755" s="12"/>
      <c r="DUL755" s="12"/>
      <c r="DUM755" s="12"/>
      <c r="DUN755" s="12"/>
      <c r="DUO755" s="12"/>
      <c r="DUP755" s="12"/>
      <c r="DUQ755" s="12"/>
      <c r="DUR755" s="12"/>
      <c r="DUS755" s="12"/>
      <c r="DUT755" s="12"/>
      <c r="DUU755" s="12"/>
      <c r="DUV755" s="12"/>
      <c r="DUW755" s="12"/>
      <c r="DUX755" s="12"/>
      <c r="DUY755" s="12"/>
      <c r="DUZ755" s="12"/>
      <c r="DVA755" s="12"/>
      <c r="DVB755" s="12"/>
      <c r="DVC755" s="12"/>
      <c r="DVD755" s="12"/>
      <c r="DVE755" s="12"/>
      <c r="DVF755" s="12"/>
      <c r="DVG755" s="12"/>
      <c r="DVH755" s="12"/>
      <c r="DVI755" s="12"/>
      <c r="DVJ755" s="12"/>
      <c r="DVK755" s="12"/>
      <c r="DVL755" s="12"/>
      <c r="DVM755" s="12"/>
      <c r="DVN755" s="12"/>
      <c r="DVO755" s="12"/>
      <c r="DVP755" s="12"/>
      <c r="DVQ755" s="12"/>
      <c r="DVR755" s="12"/>
      <c r="DVS755" s="12"/>
      <c r="DVT755" s="12"/>
      <c r="DVU755" s="12"/>
      <c r="DVV755" s="12"/>
      <c r="DVW755" s="12"/>
      <c r="DVX755" s="12"/>
      <c r="DVY755" s="12"/>
      <c r="DVZ755" s="12"/>
      <c r="DWA755" s="12"/>
      <c r="DWB755" s="12"/>
      <c r="DWC755" s="12"/>
      <c r="DWD755" s="12"/>
      <c r="DWE755" s="12"/>
      <c r="DWF755" s="12"/>
      <c r="DWG755" s="12"/>
      <c r="DWH755" s="12"/>
      <c r="DWI755" s="12"/>
      <c r="DWJ755" s="12"/>
      <c r="DWK755" s="12"/>
      <c r="DWL755" s="12"/>
      <c r="DWM755" s="12"/>
      <c r="DWN755" s="12"/>
      <c r="DWO755" s="12"/>
      <c r="DWP755" s="12"/>
      <c r="DWQ755" s="12"/>
      <c r="DWR755" s="12"/>
      <c r="DWS755" s="12"/>
      <c r="DWT755" s="12"/>
      <c r="DWU755" s="12"/>
      <c r="DWV755" s="12"/>
      <c r="DWW755" s="12"/>
      <c r="DWX755" s="12"/>
      <c r="DWY755" s="12"/>
      <c r="DWZ755" s="12"/>
      <c r="DXA755" s="12"/>
      <c r="DXB755" s="12"/>
      <c r="DXC755" s="12"/>
      <c r="DXD755" s="12"/>
      <c r="DXE755" s="12"/>
      <c r="DXF755" s="12"/>
      <c r="DXG755" s="12"/>
      <c r="DXH755" s="12"/>
      <c r="DXI755" s="12"/>
      <c r="DXJ755" s="12"/>
      <c r="DXK755" s="12"/>
      <c r="DXL755" s="12"/>
      <c r="DXM755" s="12"/>
      <c r="DXN755" s="12"/>
      <c r="DXO755" s="12"/>
      <c r="DXP755" s="12"/>
      <c r="DXQ755" s="12"/>
      <c r="DXR755" s="12"/>
      <c r="DXS755" s="12"/>
      <c r="DXT755" s="12"/>
      <c r="DXU755" s="12"/>
      <c r="DXV755" s="12"/>
      <c r="DXW755" s="12"/>
      <c r="DXX755" s="12"/>
      <c r="DXY755" s="12"/>
      <c r="DXZ755" s="12"/>
      <c r="DYA755" s="12"/>
      <c r="DYB755" s="12"/>
      <c r="DYC755" s="12"/>
      <c r="DYD755" s="12"/>
      <c r="DYE755" s="12"/>
      <c r="DYF755" s="12"/>
      <c r="DYG755" s="12"/>
      <c r="DYH755" s="12"/>
      <c r="DYI755" s="12"/>
      <c r="DYJ755" s="12"/>
      <c r="DYK755" s="12"/>
      <c r="DYL755" s="12"/>
      <c r="DYM755" s="12"/>
      <c r="DYN755" s="12"/>
      <c r="DYO755" s="12"/>
      <c r="DYP755" s="12"/>
      <c r="DYQ755" s="12"/>
      <c r="DYR755" s="12"/>
      <c r="DYS755" s="12"/>
      <c r="DYT755" s="12"/>
      <c r="DYU755" s="12"/>
      <c r="DYV755" s="12"/>
      <c r="DYW755" s="12"/>
      <c r="DYX755" s="12"/>
      <c r="DYY755" s="12"/>
      <c r="DYZ755" s="12"/>
      <c r="DZA755" s="12"/>
      <c r="DZB755" s="12"/>
      <c r="DZC755" s="12"/>
      <c r="DZD755" s="12"/>
      <c r="DZE755" s="12"/>
      <c r="DZF755" s="12"/>
      <c r="DZG755" s="12"/>
      <c r="DZH755" s="12"/>
      <c r="DZI755" s="12"/>
      <c r="DZJ755" s="12"/>
      <c r="DZK755" s="12"/>
      <c r="DZL755" s="12"/>
      <c r="DZM755" s="12"/>
      <c r="DZN755" s="12"/>
      <c r="DZO755" s="12"/>
      <c r="DZP755" s="12"/>
      <c r="DZQ755" s="12"/>
      <c r="DZR755" s="12"/>
      <c r="DZS755" s="12"/>
      <c r="DZT755" s="12"/>
      <c r="DZU755" s="12"/>
      <c r="DZV755" s="12"/>
      <c r="DZW755" s="12"/>
      <c r="DZX755" s="12"/>
      <c r="DZY755" s="12"/>
      <c r="DZZ755" s="12"/>
      <c r="EAA755" s="12"/>
      <c r="EAB755" s="12"/>
      <c r="EAC755" s="12"/>
      <c r="EAD755" s="12"/>
      <c r="EAE755" s="12"/>
      <c r="EAF755" s="12"/>
      <c r="EAG755" s="12"/>
      <c r="EAH755" s="12"/>
      <c r="EAI755" s="12"/>
      <c r="EAJ755" s="12"/>
      <c r="EAK755" s="12"/>
      <c r="EAL755" s="12"/>
      <c r="EAM755" s="12"/>
      <c r="EAN755" s="12"/>
      <c r="EAO755" s="12"/>
      <c r="EAP755" s="12"/>
      <c r="EAQ755" s="12"/>
      <c r="EAR755" s="12"/>
      <c r="EAS755" s="12"/>
      <c r="EAT755" s="12"/>
      <c r="EAU755" s="12"/>
      <c r="EAV755" s="12"/>
      <c r="EAW755" s="12"/>
      <c r="EAX755" s="12"/>
      <c r="EAY755" s="12"/>
      <c r="EAZ755" s="12"/>
      <c r="EBA755" s="12"/>
      <c r="EBB755" s="12"/>
      <c r="EBC755" s="12"/>
      <c r="EBD755" s="12"/>
      <c r="EBE755" s="12"/>
      <c r="EBF755" s="12"/>
      <c r="EBG755" s="12"/>
      <c r="EBH755" s="12"/>
      <c r="EBI755" s="12"/>
      <c r="EBJ755" s="12"/>
      <c r="EBK755" s="12"/>
      <c r="EBL755" s="12"/>
      <c r="EBM755" s="12"/>
      <c r="EBN755" s="12"/>
      <c r="EBO755" s="12"/>
      <c r="EBP755" s="12"/>
      <c r="EBQ755" s="12"/>
      <c r="EBR755" s="12"/>
      <c r="EBS755" s="12"/>
      <c r="EBT755" s="12"/>
      <c r="EBU755" s="12"/>
      <c r="EBV755" s="12"/>
      <c r="EBW755" s="12"/>
      <c r="EBX755" s="12"/>
      <c r="EBY755" s="12"/>
      <c r="EBZ755" s="12"/>
      <c r="ECA755" s="12"/>
      <c r="ECB755" s="12"/>
      <c r="ECC755" s="12"/>
      <c r="ECD755" s="12"/>
      <c r="ECE755" s="12"/>
      <c r="ECF755" s="12"/>
      <c r="ECG755" s="12"/>
      <c r="ECH755" s="12"/>
      <c r="ECI755" s="12"/>
      <c r="ECJ755" s="12"/>
      <c r="ECK755" s="12"/>
      <c r="ECL755" s="12"/>
      <c r="ECM755" s="12"/>
      <c r="ECN755" s="12"/>
      <c r="ECO755" s="12"/>
      <c r="ECP755" s="12"/>
      <c r="ECQ755" s="12"/>
      <c r="ECR755" s="12"/>
      <c r="ECS755" s="12"/>
      <c r="ECT755" s="12"/>
      <c r="ECU755" s="12"/>
      <c r="ECV755" s="12"/>
      <c r="ECW755" s="12"/>
      <c r="ECX755" s="12"/>
      <c r="ECY755" s="12"/>
      <c r="ECZ755" s="12"/>
      <c r="EDA755" s="12"/>
      <c r="EDB755" s="12"/>
      <c r="EDC755" s="12"/>
      <c r="EDD755" s="12"/>
      <c r="EDE755" s="12"/>
      <c r="EDF755" s="12"/>
      <c r="EDG755" s="12"/>
      <c r="EDH755" s="12"/>
      <c r="EDI755" s="12"/>
      <c r="EDJ755" s="12"/>
      <c r="EDK755" s="12"/>
      <c r="EDL755" s="12"/>
      <c r="EDM755" s="12"/>
      <c r="EDN755" s="12"/>
      <c r="EDO755" s="12"/>
      <c r="EDP755" s="12"/>
      <c r="EDQ755" s="12"/>
      <c r="EDR755" s="12"/>
      <c r="EDS755" s="12"/>
      <c r="EDT755" s="12"/>
      <c r="EDU755" s="12"/>
      <c r="EDV755" s="12"/>
      <c r="EDW755" s="12"/>
      <c r="EDX755" s="12"/>
      <c r="EDY755" s="12"/>
      <c r="EDZ755" s="12"/>
      <c r="EEA755" s="12"/>
      <c r="EEB755" s="12"/>
      <c r="EEC755" s="12"/>
      <c r="EED755" s="12"/>
      <c r="EEE755" s="12"/>
      <c r="EEF755" s="12"/>
      <c r="EEG755" s="12"/>
      <c r="EEH755" s="12"/>
      <c r="EEI755" s="12"/>
      <c r="EEJ755" s="12"/>
      <c r="EEK755" s="12"/>
      <c r="EEL755" s="12"/>
      <c r="EEM755" s="12"/>
      <c r="EEN755" s="12"/>
      <c r="EEO755" s="12"/>
      <c r="EEP755" s="12"/>
      <c r="EEQ755" s="12"/>
      <c r="EER755" s="12"/>
      <c r="EES755" s="12"/>
      <c r="EET755" s="12"/>
      <c r="EEU755" s="12"/>
      <c r="EEV755" s="12"/>
      <c r="EEW755" s="12"/>
      <c r="EEX755" s="12"/>
      <c r="EEY755" s="12"/>
      <c r="EEZ755" s="12"/>
      <c r="EFA755" s="12"/>
      <c r="EFB755" s="12"/>
      <c r="EFC755" s="12"/>
      <c r="EFD755" s="12"/>
      <c r="EFE755" s="12"/>
      <c r="EFF755" s="12"/>
      <c r="EFG755" s="12"/>
      <c r="EFH755" s="12"/>
      <c r="EFI755" s="12"/>
      <c r="EFJ755" s="12"/>
      <c r="EFK755" s="12"/>
      <c r="EFL755" s="12"/>
      <c r="EFM755" s="12"/>
      <c r="EFN755" s="12"/>
      <c r="EFO755" s="12"/>
      <c r="EFP755" s="12"/>
      <c r="EFQ755" s="12"/>
      <c r="EFR755" s="12"/>
      <c r="EFS755" s="12"/>
      <c r="EFT755" s="12"/>
      <c r="EFU755" s="12"/>
      <c r="EFV755" s="12"/>
      <c r="EFW755" s="12"/>
      <c r="EFX755" s="12"/>
      <c r="EFY755" s="12"/>
      <c r="EFZ755" s="12"/>
      <c r="EGA755" s="12"/>
      <c r="EGB755" s="12"/>
      <c r="EGC755" s="12"/>
      <c r="EGD755" s="12"/>
      <c r="EGE755" s="12"/>
      <c r="EGF755" s="12"/>
      <c r="EGG755" s="12"/>
      <c r="EGH755" s="12"/>
      <c r="EGI755" s="12"/>
      <c r="EGJ755" s="12"/>
      <c r="EGK755" s="12"/>
      <c r="EGL755" s="12"/>
      <c r="EGM755" s="12"/>
      <c r="EGN755" s="12"/>
      <c r="EGO755" s="12"/>
      <c r="EGP755" s="12"/>
      <c r="EGQ755" s="12"/>
      <c r="EGR755" s="12"/>
      <c r="EGS755" s="12"/>
      <c r="EGT755" s="12"/>
      <c r="EGU755" s="12"/>
      <c r="EGV755" s="12"/>
      <c r="EGW755" s="12"/>
      <c r="EGX755" s="12"/>
      <c r="EGY755" s="12"/>
      <c r="EGZ755" s="12"/>
      <c r="EHA755" s="12"/>
      <c r="EHB755" s="12"/>
      <c r="EHC755" s="12"/>
      <c r="EHD755" s="12"/>
      <c r="EHE755" s="12"/>
      <c r="EHF755" s="12"/>
      <c r="EHG755" s="12"/>
      <c r="EHH755" s="12"/>
      <c r="EHI755" s="12"/>
      <c r="EHJ755" s="12"/>
      <c r="EHK755" s="12"/>
      <c r="EHL755" s="12"/>
      <c r="EHM755" s="12"/>
      <c r="EHN755" s="12"/>
      <c r="EHO755" s="12"/>
      <c r="EHP755" s="12"/>
      <c r="EHQ755" s="12"/>
      <c r="EHR755" s="12"/>
      <c r="EHS755" s="12"/>
      <c r="EHT755" s="12"/>
      <c r="EHU755" s="12"/>
      <c r="EHV755" s="12"/>
      <c r="EHW755" s="12"/>
      <c r="EHX755" s="12"/>
      <c r="EHY755" s="12"/>
      <c r="EHZ755" s="12"/>
      <c r="EIA755" s="12"/>
      <c r="EIB755" s="12"/>
      <c r="EIC755" s="12"/>
      <c r="EID755" s="12"/>
      <c r="EIE755" s="12"/>
      <c r="EIF755" s="12"/>
      <c r="EIG755" s="12"/>
      <c r="EIH755" s="12"/>
      <c r="EII755" s="12"/>
      <c r="EIJ755" s="12"/>
      <c r="EIK755" s="12"/>
      <c r="EIL755" s="12"/>
      <c r="EIM755" s="12"/>
      <c r="EIN755" s="12"/>
      <c r="EIO755" s="12"/>
      <c r="EIP755" s="12"/>
      <c r="EIQ755" s="12"/>
      <c r="EIR755" s="12"/>
      <c r="EIS755" s="12"/>
      <c r="EIT755" s="12"/>
      <c r="EIU755" s="12"/>
      <c r="EIV755" s="12"/>
      <c r="EIW755" s="12"/>
      <c r="EIX755" s="12"/>
      <c r="EIY755" s="12"/>
      <c r="EIZ755" s="12"/>
      <c r="EJA755" s="12"/>
      <c r="EJB755" s="12"/>
      <c r="EJC755" s="12"/>
      <c r="EJD755" s="12"/>
      <c r="EJE755" s="12"/>
      <c r="EJF755" s="12"/>
      <c r="EJG755" s="12"/>
      <c r="EJH755" s="12"/>
      <c r="EJI755" s="12"/>
      <c r="EJJ755" s="12"/>
      <c r="EJK755" s="12"/>
      <c r="EJL755" s="12"/>
      <c r="EJM755" s="12"/>
      <c r="EJN755" s="12"/>
      <c r="EJO755" s="12"/>
      <c r="EJP755" s="12"/>
      <c r="EJQ755" s="12"/>
      <c r="EJR755" s="12"/>
      <c r="EJS755" s="12"/>
      <c r="EJT755" s="12"/>
      <c r="EJU755" s="12"/>
      <c r="EJV755" s="12"/>
      <c r="EJW755" s="12"/>
      <c r="EJX755" s="12"/>
      <c r="EJY755" s="12"/>
      <c r="EJZ755" s="12"/>
      <c r="EKA755" s="12"/>
      <c r="EKB755" s="12"/>
      <c r="EKC755" s="12"/>
      <c r="EKD755" s="12"/>
      <c r="EKE755" s="12"/>
      <c r="EKF755" s="12"/>
      <c r="EKG755" s="12"/>
      <c r="EKH755" s="12"/>
      <c r="EKI755" s="12"/>
      <c r="EKJ755" s="12"/>
      <c r="EKK755" s="12"/>
      <c r="EKL755" s="12"/>
      <c r="EKM755" s="12"/>
      <c r="EKN755" s="12"/>
      <c r="EKO755" s="12"/>
      <c r="EKP755" s="12"/>
      <c r="EKQ755" s="12"/>
      <c r="EKR755" s="12"/>
      <c r="EKS755" s="12"/>
      <c r="EKT755" s="12"/>
      <c r="EKU755" s="12"/>
      <c r="EKV755" s="12"/>
      <c r="EKW755" s="12"/>
      <c r="EKX755" s="12"/>
      <c r="EKY755" s="12"/>
      <c r="EKZ755" s="12"/>
      <c r="ELA755" s="12"/>
      <c r="ELB755" s="12"/>
      <c r="ELC755" s="12"/>
      <c r="ELD755" s="12"/>
      <c r="ELE755" s="12"/>
      <c r="ELF755" s="12"/>
      <c r="ELG755" s="12"/>
      <c r="ELH755" s="12"/>
      <c r="ELI755" s="12"/>
      <c r="ELJ755" s="12"/>
      <c r="ELK755" s="12"/>
      <c r="ELL755" s="12"/>
      <c r="ELM755" s="12"/>
      <c r="ELN755" s="12"/>
      <c r="ELO755" s="12"/>
      <c r="ELP755" s="12"/>
      <c r="ELQ755" s="12"/>
      <c r="ELR755" s="12"/>
      <c r="ELS755" s="12"/>
      <c r="ELT755" s="12"/>
      <c r="ELU755" s="12"/>
      <c r="ELV755" s="12"/>
      <c r="ELW755" s="12"/>
      <c r="ELX755" s="12"/>
      <c r="ELY755" s="12"/>
      <c r="ELZ755" s="12"/>
      <c r="EMA755" s="12"/>
      <c r="EMB755" s="12"/>
      <c r="EMC755" s="12"/>
      <c r="EMD755" s="12"/>
      <c r="EME755" s="12"/>
      <c r="EMF755" s="12"/>
      <c r="EMG755" s="12"/>
      <c r="EMH755" s="12"/>
      <c r="EMI755" s="12"/>
      <c r="EMJ755" s="12"/>
      <c r="EMK755" s="12"/>
      <c r="EML755" s="12"/>
      <c r="EMM755" s="12"/>
      <c r="EMN755" s="12"/>
      <c r="EMO755" s="12"/>
      <c r="EMP755" s="12"/>
      <c r="EMQ755" s="12"/>
      <c r="EMR755" s="12"/>
      <c r="EMS755" s="12"/>
      <c r="EMT755" s="12"/>
      <c r="EMU755" s="12"/>
      <c r="EMV755" s="12"/>
      <c r="EMW755" s="12"/>
      <c r="EMX755" s="12"/>
      <c r="EMY755" s="12"/>
      <c r="EMZ755" s="12"/>
      <c r="ENA755" s="12"/>
      <c r="ENB755" s="12"/>
      <c r="ENC755" s="12"/>
      <c r="END755" s="12"/>
      <c r="ENE755" s="12"/>
      <c r="ENF755" s="12"/>
      <c r="ENG755" s="12"/>
      <c r="ENH755" s="12"/>
      <c r="ENI755" s="12"/>
      <c r="ENJ755" s="12"/>
      <c r="ENK755" s="12"/>
      <c r="ENL755" s="12"/>
      <c r="ENM755" s="12"/>
      <c r="ENN755" s="12"/>
      <c r="ENO755" s="12"/>
      <c r="ENP755" s="12"/>
      <c r="ENQ755" s="12"/>
      <c r="ENR755" s="12"/>
      <c r="ENS755" s="12"/>
      <c r="ENT755" s="12"/>
      <c r="ENU755" s="12"/>
      <c r="ENV755" s="12"/>
      <c r="ENW755" s="12"/>
      <c r="ENX755" s="12"/>
      <c r="ENY755" s="12"/>
      <c r="ENZ755" s="12"/>
      <c r="EOA755" s="12"/>
      <c r="EOB755" s="12"/>
      <c r="EOC755" s="12"/>
      <c r="EOD755" s="12"/>
      <c r="EOE755" s="12"/>
      <c r="EOF755" s="12"/>
      <c r="EOG755" s="12"/>
      <c r="EOH755" s="12"/>
      <c r="EOI755" s="12"/>
      <c r="EOJ755" s="12"/>
      <c r="EOK755" s="12"/>
      <c r="EOL755" s="12"/>
      <c r="EOM755" s="12"/>
      <c r="EON755" s="12"/>
      <c r="EOO755" s="12"/>
      <c r="EOP755" s="12"/>
      <c r="EOQ755" s="12"/>
      <c r="EOR755" s="12"/>
      <c r="EOS755" s="12"/>
      <c r="EOT755" s="12"/>
      <c r="EOU755" s="12"/>
      <c r="EOV755" s="12"/>
      <c r="EOW755" s="12"/>
      <c r="EOX755" s="12"/>
      <c r="EOY755" s="12"/>
      <c r="EOZ755" s="12"/>
      <c r="EPA755" s="12"/>
      <c r="EPB755" s="12"/>
      <c r="EPC755" s="12"/>
      <c r="EPD755" s="12"/>
      <c r="EPE755" s="12"/>
      <c r="EPF755" s="12"/>
      <c r="EPG755" s="12"/>
      <c r="EPH755" s="12"/>
      <c r="EPI755" s="12"/>
      <c r="EPJ755" s="12"/>
      <c r="EPK755" s="12"/>
      <c r="EPL755" s="12"/>
      <c r="EPM755" s="12"/>
      <c r="EPN755" s="12"/>
      <c r="EPO755" s="12"/>
      <c r="EPP755" s="12"/>
      <c r="EPQ755" s="12"/>
      <c r="EPR755" s="12"/>
      <c r="EPS755" s="12"/>
      <c r="EPT755" s="12"/>
      <c r="EPU755" s="12"/>
      <c r="EPV755" s="12"/>
      <c r="EPW755" s="12"/>
      <c r="EPX755" s="12"/>
      <c r="EPY755" s="12"/>
      <c r="EPZ755" s="12"/>
      <c r="EQA755" s="12"/>
      <c r="EQB755" s="12"/>
      <c r="EQC755" s="12"/>
      <c r="EQD755" s="12"/>
      <c r="EQE755" s="12"/>
      <c r="EQF755" s="12"/>
      <c r="EQG755" s="12"/>
      <c r="EQH755" s="12"/>
      <c r="EQI755" s="12"/>
      <c r="EQJ755" s="12"/>
      <c r="EQK755" s="12"/>
      <c r="EQL755" s="12"/>
      <c r="EQM755" s="12"/>
      <c r="EQN755" s="12"/>
      <c r="EQO755" s="12"/>
      <c r="EQP755" s="12"/>
      <c r="EQQ755" s="12"/>
      <c r="EQR755" s="12"/>
      <c r="EQS755" s="12"/>
      <c r="EQT755" s="12"/>
      <c r="EQU755" s="12"/>
      <c r="EQV755" s="12"/>
      <c r="EQW755" s="12"/>
      <c r="EQX755" s="12"/>
      <c r="EQY755" s="12"/>
      <c r="EQZ755" s="12"/>
      <c r="ERA755" s="12"/>
      <c r="ERB755" s="12"/>
      <c r="ERC755" s="12"/>
      <c r="ERD755" s="12"/>
      <c r="ERE755" s="12"/>
      <c r="ERF755" s="12"/>
      <c r="ERG755" s="12"/>
      <c r="ERH755" s="12"/>
      <c r="ERI755" s="12"/>
      <c r="ERJ755" s="12"/>
      <c r="ERK755" s="12"/>
      <c r="ERL755" s="12"/>
      <c r="ERM755" s="12"/>
      <c r="ERN755" s="12"/>
      <c r="ERO755" s="12"/>
      <c r="ERP755" s="12"/>
      <c r="ERQ755" s="12"/>
      <c r="ERR755" s="12"/>
      <c r="ERS755" s="12"/>
      <c r="ERT755" s="12"/>
      <c r="ERU755" s="12"/>
      <c r="ERV755" s="12"/>
      <c r="ERW755" s="12"/>
      <c r="ERX755" s="12"/>
      <c r="ERY755" s="12"/>
      <c r="ERZ755" s="12"/>
      <c r="ESA755" s="12"/>
      <c r="ESB755" s="12"/>
      <c r="ESC755" s="12"/>
      <c r="ESD755" s="12"/>
      <c r="ESE755" s="12"/>
      <c r="ESF755" s="12"/>
      <c r="ESG755" s="12"/>
      <c r="ESH755" s="12"/>
      <c r="ESI755" s="12"/>
      <c r="ESJ755" s="12"/>
      <c r="ESK755" s="12"/>
      <c r="ESL755" s="12"/>
      <c r="ESM755" s="12"/>
      <c r="ESN755" s="12"/>
      <c r="ESO755" s="12"/>
      <c r="ESP755" s="12"/>
      <c r="ESQ755" s="12"/>
      <c r="ESR755" s="12"/>
      <c r="ESS755" s="12"/>
      <c r="EST755" s="12"/>
      <c r="ESU755" s="12"/>
      <c r="ESV755" s="12"/>
      <c r="ESW755" s="12"/>
      <c r="ESX755" s="12"/>
      <c r="ESY755" s="12"/>
      <c r="ESZ755" s="12"/>
      <c r="ETA755" s="12"/>
      <c r="ETB755" s="12"/>
      <c r="ETC755" s="12"/>
      <c r="ETD755" s="12"/>
      <c r="ETE755" s="12"/>
      <c r="ETF755" s="12"/>
      <c r="ETG755" s="12"/>
      <c r="ETH755" s="12"/>
      <c r="ETI755" s="12"/>
      <c r="ETJ755" s="12"/>
      <c r="ETK755" s="12"/>
      <c r="ETL755" s="12"/>
      <c r="ETM755" s="12"/>
      <c r="ETN755" s="12"/>
      <c r="ETO755" s="12"/>
      <c r="ETP755" s="12"/>
      <c r="ETQ755" s="12"/>
      <c r="ETR755" s="12"/>
      <c r="ETS755" s="12"/>
      <c r="ETT755" s="12"/>
      <c r="ETU755" s="12"/>
      <c r="ETV755" s="12"/>
      <c r="ETW755" s="12"/>
      <c r="ETX755" s="12"/>
      <c r="ETY755" s="12"/>
      <c r="ETZ755" s="12"/>
      <c r="EUA755" s="12"/>
      <c r="EUB755" s="12"/>
      <c r="EUC755" s="12"/>
      <c r="EUD755" s="12"/>
      <c r="EUE755" s="12"/>
      <c r="EUF755" s="12"/>
      <c r="EUG755" s="12"/>
      <c r="EUH755" s="12"/>
      <c r="EUI755" s="12"/>
      <c r="EUJ755" s="12"/>
      <c r="EUK755" s="12"/>
      <c r="EUL755" s="12"/>
      <c r="EUM755" s="12"/>
      <c r="EUN755" s="12"/>
      <c r="EUO755" s="12"/>
      <c r="EUP755" s="12"/>
      <c r="EUQ755" s="12"/>
      <c r="EUR755" s="12"/>
      <c r="EUS755" s="12"/>
      <c r="EUT755" s="12"/>
      <c r="EUU755" s="12"/>
      <c r="EUV755" s="12"/>
      <c r="EUW755" s="12"/>
      <c r="EUX755" s="12"/>
      <c r="EUY755" s="12"/>
      <c r="EUZ755" s="12"/>
      <c r="EVA755" s="12"/>
      <c r="EVB755" s="12"/>
      <c r="EVC755" s="12"/>
      <c r="EVD755" s="12"/>
      <c r="EVE755" s="12"/>
      <c r="EVF755" s="12"/>
      <c r="EVG755" s="12"/>
      <c r="EVH755" s="12"/>
      <c r="EVI755" s="12"/>
      <c r="EVJ755" s="12"/>
      <c r="EVK755" s="12"/>
      <c r="EVL755" s="12"/>
      <c r="EVM755" s="12"/>
      <c r="EVN755" s="12"/>
      <c r="EVO755" s="12"/>
      <c r="EVP755" s="12"/>
      <c r="EVQ755" s="12"/>
      <c r="EVR755" s="12"/>
      <c r="EVS755" s="12"/>
      <c r="EVT755" s="12"/>
      <c r="EVU755" s="12"/>
      <c r="EVV755" s="12"/>
      <c r="EVW755" s="12"/>
      <c r="EVX755" s="12"/>
      <c r="EVY755" s="12"/>
      <c r="EVZ755" s="12"/>
      <c r="EWA755" s="12"/>
      <c r="EWB755" s="12"/>
      <c r="EWC755" s="12"/>
      <c r="EWD755" s="12"/>
      <c r="EWE755" s="12"/>
      <c r="EWF755" s="12"/>
      <c r="EWG755" s="12"/>
      <c r="EWH755" s="12"/>
      <c r="EWI755" s="12"/>
      <c r="EWJ755" s="12"/>
      <c r="EWK755" s="12"/>
      <c r="EWL755" s="12"/>
      <c r="EWM755" s="12"/>
      <c r="EWN755" s="12"/>
      <c r="EWO755" s="12"/>
      <c r="EWP755" s="12"/>
      <c r="EWQ755" s="12"/>
      <c r="EWR755" s="12"/>
      <c r="EWS755" s="12"/>
      <c r="EWT755" s="12"/>
      <c r="EWU755" s="12"/>
      <c r="EWV755" s="12"/>
      <c r="EWW755" s="12"/>
      <c r="EWX755" s="12"/>
      <c r="EWY755" s="12"/>
      <c r="EWZ755" s="12"/>
      <c r="EXA755" s="12"/>
      <c r="EXB755" s="12"/>
      <c r="EXC755" s="12"/>
      <c r="EXD755" s="12"/>
      <c r="EXE755" s="12"/>
      <c r="EXF755" s="12"/>
      <c r="EXG755" s="12"/>
      <c r="EXH755" s="12"/>
      <c r="EXI755" s="12"/>
      <c r="EXJ755" s="12"/>
      <c r="EXK755" s="12"/>
      <c r="EXL755" s="12"/>
      <c r="EXM755" s="12"/>
      <c r="EXN755" s="12"/>
      <c r="EXO755" s="12"/>
      <c r="EXP755" s="12"/>
      <c r="EXQ755" s="12"/>
      <c r="EXR755" s="12"/>
      <c r="EXS755" s="12"/>
      <c r="EXT755" s="12"/>
      <c r="EXU755" s="12"/>
      <c r="EXV755" s="12"/>
      <c r="EXW755" s="12"/>
      <c r="EXX755" s="12"/>
      <c r="EXY755" s="12"/>
      <c r="EXZ755" s="12"/>
      <c r="EYA755" s="12"/>
      <c r="EYB755" s="12"/>
      <c r="EYC755" s="12"/>
      <c r="EYD755" s="12"/>
      <c r="EYE755" s="12"/>
      <c r="EYF755" s="12"/>
      <c r="EYG755" s="12"/>
      <c r="EYH755" s="12"/>
      <c r="EYI755" s="12"/>
      <c r="EYJ755" s="12"/>
      <c r="EYK755" s="12"/>
      <c r="EYL755" s="12"/>
      <c r="EYM755" s="12"/>
      <c r="EYN755" s="12"/>
      <c r="EYO755" s="12"/>
      <c r="EYP755" s="12"/>
      <c r="EYQ755" s="12"/>
      <c r="EYR755" s="12"/>
      <c r="EYS755" s="12"/>
      <c r="EYT755" s="12"/>
      <c r="EYU755" s="12"/>
      <c r="EYV755" s="12"/>
      <c r="EYW755" s="12"/>
      <c r="EYX755" s="12"/>
      <c r="EYY755" s="12"/>
      <c r="EYZ755" s="12"/>
      <c r="EZA755" s="12"/>
      <c r="EZB755" s="12"/>
      <c r="EZC755" s="12"/>
      <c r="EZD755" s="12"/>
      <c r="EZE755" s="12"/>
      <c r="EZF755" s="12"/>
      <c r="EZG755" s="12"/>
      <c r="EZH755" s="12"/>
      <c r="EZI755" s="12"/>
      <c r="EZJ755" s="12"/>
      <c r="EZK755" s="12"/>
      <c r="EZL755" s="12"/>
      <c r="EZM755" s="12"/>
      <c r="EZN755" s="12"/>
      <c r="EZO755" s="12"/>
      <c r="EZP755" s="12"/>
      <c r="EZQ755" s="12"/>
      <c r="EZR755" s="12"/>
      <c r="EZS755" s="12"/>
      <c r="EZT755" s="12"/>
      <c r="EZU755" s="12"/>
      <c r="EZV755" s="12"/>
      <c r="EZW755" s="12"/>
      <c r="EZX755" s="12"/>
      <c r="EZY755" s="12"/>
      <c r="EZZ755" s="12"/>
      <c r="FAA755" s="12"/>
      <c r="FAB755" s="12"/>
      <c r="FAC755" s="12"/>
      <c r="FAD755" s="12"/>
      <c r="FAE755" s="12"/>
      <c r="FAF755" s="12"/>
      <c r="FAG755" s="12"/>
      <c r="FAH755" s="12"/>
      <c r="FAI755" s="12"/>
      <c r="FAJ755" s="12"/>
      <c r="FAK755" s="12"/>
      <c r="FAL755" s="12"/>
      <c r="FAM755" s="12"/>
      <c r="FAN755" s="12"/>
      <c r="FAO755" s="12"/>
      <c r="FAP755" s="12"/>
      <c r="FAQ755" s="12"/>
      <c r="FAR755" s="12"/>
      <c r="FAS755" s="12"/>
      <c r="FAT755" s="12"/>
      <c r="FAU755" s="12"/>
      <c r="FAV755" s="12"/>
      <c r="FAW755" s="12"/>
      <c r="FAX755" s="12"/>
      <c r="FAY755" s="12"/>
      <c r="FAZ755" s="12"/>
      <c r="FBA755" s="12"/>
      <c r="FBB755" s="12"/>
      <c r="FBC755" s="12"/>
      <c r="FBD755" s="12"/>
      <c r="FBE755" s="12"/>
      <c r="FBF755" s="12"/>
      <c r="FBG755" s="12"/>
      <c r="FBH755" s="12"/>
      <c r="FBI755" s="12"/>
      <c r="FBJ755" s="12"/>
      <c r="FBK755" s="12"/>
      <c r="FBL755" s="12"/>
      <c r="FBM755" s="12"/>
      <c r="FBN755" s="12"/>
      <c r="FBO755" s="12"/>
      <c r="FBP755" s="12"/>
      <c r="FBQ755" s="12"/>
      <c r="FBR755" s="12"/>
      <c r="FBS755" s="12"/>
      <c r="FBT755" s="12"/>
      <c r="FBU755" s="12"/>
      <c r="FBV755" s="12"/>
      <c r="FBW755" s="12"/>
      <c r="FBX755" s="12"/>
      <c r="FBY755" s="12"/>
      <c r="FBZ755" s="12"/>
      <c r="FCA755" s="12"/>
      <c r="FCB755" s="12"/>
      <c r="FCC755" s="12"/>
      <c r="FCD755" s="12"/>
      <c r="FCE755" s="12"/>
      <c r="FCF755" s="12"/>
      <c r="FCG755" s="12"/>
      <c r="FCH755" s="12"/>
      <c r="FCI755" s="12"/>
      <c r="FCJ755" s="12"/>
      <c r="FCK755" s="12"/>
      <c r="FCL755" s="12"/>
      <c r="FCM755" s="12"/>
      <c r="FCN755" s="12"/>
      <c r="FCO755" s="12"/>
      <c r="FCP755" s="12"/>
      <c r="FCQ755" s="12"/>
      <c r="FCR755" s="12"/>
      <c r="FCS755" s="12"/>
      <c r="FCT755" s="12"/>
      <c r="FCU755" s="12"/>
      <c r="FCV755" s="12"/>
      <c r="FCW755" s="12"/>
      <c r="FCX755" s="12"/>
      <c r="FCY755" s="12"/>
      <c r="FCZ755" s="12"/>
      <c r="FDA755" s="12"/>
      <c r="FDB755" s="12"/>
      <c r="FDC755" s="12"/>
      <c r="FDD755" s="12"/>
      <c r="FDE755" s="12"/>
      <c r="FDF755" s="12"/>
      <c r="FDG755" s="12"/>
      <c r="FDH755" s="12"/>
      <c r="FDI755" s="12"/>
      <c r="FDJ755" s="12"/>
      <c r="FDK755" s="12"/>
      <c r="FDL755" s="12"/>
      <c r="FDM755" s="12"/>
      <c r="FDN755" s="12"/>
      <c r="FDO755" s="12"/>
      <c r="FDP755" s="12"/>
      <c r="FDQ755" s="12"/>
      <c r="FDR755" s="12"/>
      <c r="FDS755" s="12"/>
      <c r="FDT755" s="12"/>
      <c r="FDU755" s="12"/>
      <c r="FDV755" s="12"/>
      <c r="FDW755" s="12"/>
      <c r="FDX755" s="12"/>
      <c r="FDY755" s="12"/>
      <c r="FDZ755" s="12"/>
      <c r="FEA755" s="12"/>
      <c r="FEB755" s="12"/>
      <c r="FEC755" s="12"/>
      <c r="FED755" s="12"/>
      <c r="FEE755" s="12"/>
      <c r="FEF755" s="12"/>
      <c r="FEG755" s="12"/>
      <c r="FEH755" s="12"/>
      <c r="FEI755" s="12"/>
      <c r="FEJ755" s="12"/>
      <c r="FEK755" s="12"/>
      <c r="FEL755" s="12"/>
      <c r="FEM755" s="12"/>
      <c r="FEN755" s="12"/>
      <c r="FEO755" s="12"/>
      <c r="FEP755" s="12"/>
      <c r="FEQ755" s="12"/>
      <c r="FER755" s="12"/>
      <c r="FES755" s="12"/>
      <c r="FET755" s="12"/>
      <c r="FEU755" s="12"/>
      <c r="FEV755" s="12"/>
      <c r="FEW755" s="12"/>
      <c r="FEX755" s="12"/>
      <c r="FEY755" s="12"/>
      <c r="FEZ755" s="12"/>
      <c r="FFA755" s="12"/>
      <c r="FFB755" s="12"/>
      <c r="FFC755" s="12"/>
      <c r="FFD755" s="12"/>
      <c r="FFE755" s="12"/>
      <c r="FFF755" s="12"/>
      <c r="FFG755" s="12"/>
      <c r="FFH755" s="12"/>
      <c r="FFI755" s="12"/>
      <c r="FFJ755" s="12"/>
      <c r="FFK755" s="12"/>
      <c r="FFL755" s="12"/>
      <c r="FFM755" s="12"/>
      <c r="FFN755" s="12"/>
      <c r="FFO755" s="12"/>
      <c r="FFP755" s="12"/>
      <c r="FFQ755" s="12"/>
      <c r="FFR755" s="12"/>
      <c r="FFS755" s="12"/>
      <c r="FFT755" s="12"/>
      <c r="FFU755" s="12"/>
      <c r="FFV755" s="12"/>
      <c r="FFW755" s="12"/>
      <c r="FFX755" s="12"/>
      <c r="FFY755" s="12"/>
      <c r="FFZ755" s="12"/>
      <c r="FGA755" s="12"/>
      <c r="FGB755" s="12"/>
      <c r="FGC755" s="12"/>
      <c r="FGD755" s="12"/>
      <c r="FGE755" s="12"/>
      <c r="FGF755" s="12"/>
      <c r="FGG755" s="12"/>
      <c r="FGH755" s="12"/>
      <c r="FGI755" s="12"/>
      <c r="FGJ755" s="12"/>
      <c r="FGK755" s="12"/>
      <c r="FGL755" s="12"/>
      <c r="FGM755" s="12"/>
      <c r="FGN755" s="12"/>
      <c r="FGO755" s="12"/>
      <c r="FGP755" s="12"/>
      <c r="FGQ755" s="12"/>
      <c r="FGR755" s="12"/>
      <c r="FGS755" s="12"/>
      <c r="FGT755" s="12"/>
      <c r="FGU755" s="12"/>
      <c r="FGV755" s="12"/>
      <c r="FGW755" s="12"/>
      <c r="FGX755" s="12"/>
      <c r="FGY755" s="12"/>
      <c r="FGZ755" s="12"/>
      <c r="FHA755" s="12"/>
      <c r="FHB755" s="12"/>
      <c r="FHC755" s="12"/>
      <c r="FHD755" s="12"/>
      <c r="FHE755" s="12"/>
      <c r="FHF755" s="12"/>
      <c r="FHG755" s="12"/>
      <c r="FHH755" s="12"/>
      <c r="FHI755" s="12"/>
      <c r="FHJ755" s="12"/>
      <c r="FHK755" s="12"/>
      <c r="FHL755" s="12"/>
      <c r="FHM755" s="12"/>
      <c r="FHN755" s="12"/>
      <c r="FHO755" s="12"/>
      <c r="FHP755" s="12"/>
      <c r="FHQ755" s="12"/>
      <c r="FHR755" s="12"/>
      <c r="FHS755" s="12"/>
      <c r="FHT755" s="12"/>
      <c r="FHU755" s="12"/>
      <c r="FHV755" s="12"/>
      <c r="FHW755" s="12"/>
      <c r="FHX755" s="12"/>
      <c r="FHY755" s="12"/>
      <c r="FHZ755" s="12"/>
      <c r="FIA755" s="12"/>
      <c r="FIB755" s="12"/>
      <c r="FIC755" s="12"/>
      <c r="FID755" s="12"/>
      <c r="FIE755" s="12"/>
      <c r="FIF755" s="12"/>
      <c r="FIG755" s="12"/>
      <c r="FIH755" s="12"/>
      <c r="FII755" s="12"/>
      <c r="FIJ755" s="12"/>
      <c r="FIK755" s="12"/>
      <c r="FIL755" s="12"/>
      <c r="FIM755" s="12"/>
      <c r="FIN755" s="12"/>
      <c r="FIO755" s="12"/>
      <c r="FIP755" s="12"/>
      <c r="FIQ755" s="12"/>
      <c r="FIR755" s="12"/>
      <c r="FIS755" s="12"/>
      <c r="FIT755" s="12"/>
      <c r="FIU755" s="12"/>
      <c r="FIV755" s="12"/>
      <c r="FIW755" s="12"/>
      <c r="FIX755" s="12"/>
      <c r="FIY755" s="12"/>
      <c r="FIZ755" s="12"/>
      <c r="FJA755" s="12"/>
      <c r="FJB755" s="12"/>
      <c r="FJC755" s="12"/>
      <c r="FJD755" s="12"/>
      <c r="FJE755" s="12"/>
      <c r="FJF755" s="12"/>
      <c r="FJG755" s="12"/>
      <c r="FJH755" s="12"/>
      <c r="FJI755" s="12"/>
      <c r="FJJ755" s="12"/>
      <c r="FJK755" s="12"/>
      <c r="FJL755" s="12"/>
      <c r="FJM755" s="12"/>
      <c r="FJN755" s="12"/>
      <c r="FJO755" s="12"/>
      <c r="FJP755" s="12"/>
      <c r="FJQ755" s="12"/>
      <c r="FJR755" s="12"/>
      <c r="FJS755" s="12"/>
      <c r="FJT755" s="12"/>
      <c r="FJU755" s="12"/>
      <c r="FJV755" s="12"/>
      <c r="FJW755" s="12"/>
      <c r="FJX755" s="12"/>
      <c r="FJY755" s="12"/>
      <c r="FJZ755" s="12"/>
      <c r="FKA755" s="12"/>
      <c r="FKB755" s="12"/>
      <c r="FKC755" s="12"/>
      <c r="FKD755" s="12"/>
      <c r="FKE755" s="12"/>
      <c r="FKF755" s="12"/>
      <c r="FKG755" s="12"/>
      <c r="FKH755" s="12"/>
      <c r="FKI755" s="12"/>
      <c r="FKJ755" s="12"/>
      <c r="FKK755" s="12"/>
      <c r="FKL755" s="12"/>
      <c r="FKM755" s="12"/>
      <c r="FKN755" s="12"/>
      <c r="FKO755" s="12"/>
      <c r="FKP755" s="12"/>
      <c r="FKQ755" s="12"/>
      <c r="FKR755" s="12"/>
      <c r="FKS755" s="12"/>
      <c r="FKT755" s="12"/>
      <c r="FKU755" s="12"/>
      <c r="FKV755" s="12"/>
      <c r="FKW755" s="12"/>
      <c r="FKX755" s="12"/>
      <c r="FKY755" s="12"/>
      <c r="FKZ755" s="12"/>
      <c r="FLA755" s="12"/>
      <c r="FLB755" s="12"/>
      <c r="FLC755" s="12"/>
      <c r="FLD755" s="12"/>
      <c r="FLE755" s="12"/>
      <c r="FLF755" s="12"/>
      <c r="FLG755" s="12"/>
      <c r="FLH755" s="12"/>
      <c r="FLI755" s="12"/>
      <c r="FLJ755" s="12"/>
      <c r="FLK755" s="12"/>
      <c r="FLL755" s="12"/>
      <c r="FLM755" s="12"/>
      <c r="FLN755" s="12"/>
      <c r="FLO755" s="12"/>
      <c r="FLP755" s="12"/>
      <c r="FLQ755" s="12"/>
      <c r="FLR755" s="12"/>
      <c r="FLS755" s="12"/>
      <c r="FLT755" s="12"/>
      <c r="FLU755" s="12"/>
      <c r="FLV755" s="12"/>
      <c r="FLW755" s="12"/>
      <c r="FLX755" s="12"/>
      <c r="FLY755" s="12"/>
      <c r="FLZ755" s="12"/>
      <c r="FMA755" s="12"/>
      <c r="FMB755" s="12"/>
      <c r="FMC755" s="12"/>
      <c r="FMD755" s="12"/>
      <c r="FME755" s="12"/>
      <c r="FMF755" s="12"/>
      <c r="FMG755" s="12"/>
      <c r="FMH755" s="12"/>
      <c r="FMI755" s="12"/>
      <c r="FMJ755" s="12"/>
      <c r="FMK755" s="12"/>
      <c r="FML755" s="12"/>
      <c r="FMM755" s="12"/>
      <c r="FMN755" s="12"/>
      <c r="FMO755" s="12"/>
      <c r="FMP755" s="12"/>
      <c r="FMQ755" s="12"/>
      <c r="FMR755" s="12"/>
      <c r="FMS755" s="12"/>
      <c r="FMT755" s="12"/>
      <c r="FMU755" s="12"/>
      <c r="FMV755" s="12"/>
      <c r="FMW755" s="12"/>
      <c r="FMX755" s="12"/>
      <c r="FMY755" s="12"/>
      <c r="FMZ755" s="12"/>
      <c r="FNA755" s="12"/>
      <c r="FNB755" s="12"/>
      <c r="FNC755" s="12"/>
      <c r="FND755" s="12"/>
      <c r="FNE755" s="12"/>
      <c r="FNF755" s="12"/>
      <c r="FNG755" s="12"/>
      <c r="FNH755" s="12"/>
      <c r="FNI755" s="12"/>
      <c r="FNJ755" s="12"/>
      <c r="FNK755" s="12"/>
      <c r="FNL755" s="12"/>
      <c r="FNM755" s="12"/>
      <c r="FNN755" s="12"/>
      <c r="FNO755" s="12"/>
      <c r="FNP755" s="12"/>
      <c r="FNQ755" s="12"/>
      <c r="FNR755" s="12"/>
      <c r="FNS755" s="12"/>
      <c r="FNT755" s="12"/>
      <c r="FNU755" s="12"/>
      <c r="FNV755" s="12"/>
      <c r="FNW755" s="12"/>
      <c r="FNX755" s="12"/>
      <c r="FNY755" s="12"/>
      <c r="FNZ755" s="12"/>
      <c r="FOA755" s="12"/>
      <c r="FOB755" s="12"/>
      <c r="FOC755" s="12"/>
      <c r="FOD755" s="12"/>
      <c r="FOE755" s="12"/>
      <c r="FOF755" s="12"/>
      <c r="FOG755" s="12"/>
      <c r="FOH755" s="12"/>
      <c r="FOI755" s="12"/>
      <c r="FOJ755" s="12"/>
      <c r="FOK755" s="12"/>
      <c r="FOL755" s="12"/>
      <c r="FOM755" s="12"/>
      <c r="FON755" s="12"/>
      <c r="FOO755" s="12"/>
      <c r="FOP755" s="12"/>
      <c r="FOQ755" s="12"/>
      <c r="FOR755" s="12"/>
      <c r="FOS755" s="12"/>
      <c r="FOT755" s="12"/>
      <c r="FOU755" s="12"/>
      <c r="FOV755" s="12"/>
      <c r="FOW755" s="12"/>
      <c r="FOX755" s="12"/>
      <c r="FOY755" s="12"/>
      <c r="FOZ755" s="12"/>
      <c r="FPA755" s="12"/>
      <c r="FPB755" s="12"/>
      <c r="FPC755" s="12"/>
      <c r="FPD755" s="12"/>
      <c r="FPE755" s="12"/>
      <c r="FPF755" s="12"/>
      <c r="FPG755" s="12"/>
      <c r="FPH755" s="12"/>
      <c r="FPI755" s="12"/>
      <c r="FPJ755" s="12"/>
      <c r="FPK755" s="12"/>
      <c r="FPL755" s="12"/>
      <c r="FPM755" s="12"/>
      <c r="FPN755" s="12"/>
      <c r="FPO755" s="12"/>
      <c r="FPP755" s="12"/>
      <c r="FPQ755" s="12"/>
      <c r="FPR755" s="12"/>
      <c r="FPS755" s="12"/>
      <c r="FPT755" s="12"/>
      <c r="FPU755" s="12"/>
      <c r="FPV755" s="12"/>
      <c r="FPW755" s="12"/>
      <c r="FPX755" s="12"/>
      <c r="FPY755" s="12"/>
      <c r="FPZ755" s="12"/>
      <c r="FQA755" s="12"/>
      <c r="FQB755" s="12"/>
      <c r="FQC755" s="12"/>
      <c r="FQD755" s="12"/>
      <c r="FQE755" s="12"/>
      <c r="FQF755" s="12"/>
      <c r="FQG755" s="12"/>
      <c r="FQH755" s="12"/>
      <c r="FQI755" s="12"/>
      <c r="FQJ755" s="12"/>
      <c r="FQK755" s="12"/>
      <c r="FQL755" s="12"/>
      <c r="FQM755" s="12"/>
      <c r="FQN755" s="12"/>
      <c r="FQO755" s="12"/>
      <c r="FQP755" s="12"/>
      <c r="FQQ755" s="12"/>
      <c r="FQR755" s="12"/>
      <c r="FQS755" s="12"/>
      <c r="FQT755" s="12"/>
      <c r="FQU755" s="12"/>
      <c r="FQV755" s="12"/>
      <c r="FQW755" s="12"/>
      <c r="FQX755" s="12"/>
      <c r="FQY755" s="12"/>
      <c r="FQZ755" s="12"/>
      <c r="FRA755" s="12"/>
      <c r="FRB755" s="12"/>
      <c r="FRC755" s="12"/>
      <c r="FRD755" s="12"/>
      <c r="FRE755" s="12"/>
      <c r="FRF755" s="12"/>
      <c r="FRG755" s="12"/>
      <c r="FRH755" s="12"/>
      <c r="FRI755" s="12"/>
      <c r="FRJ755" s="12"/>
      <c r="FRK755" s="12"/>
      <c r="FRL755" s="12"/>
      <c r="FRM755" s="12"/>
      <c r="FRN755" s="12"/>
      <c r="FRO755" s="12"/>
      <c r="FRP755" s="12"/>
      <c r="FRQ755" s="12"/>
      <c r="FRR755" s="12"/>
      <c r="FRS755" s="12"/>
      <c r="FRT755" s="12"/>
      <c r="FRU755" s="12"/>
      <c r="FRV755" s="12"/>
      <c r="FRW755" s="12"/>
      <c r="FRX755" s="12"/>
      <c r="FRY755" s="12"/>
      <c r="FRZ755" s="12"/>
      <c r="FSA755" s="12"/>
      <c r="FSB755" s="12"/>
      <c r="FSC755" s="12"/>
      <c r="FSD755" s="12"/>
      <c r="FSE755" s="12"/>
      <c r="FSF755" s="12"/>
      <c r="FSG755" s="12"/>
      <c r="FSH755" s="12"/>
      <c r="FSI755" s="12"/>
      <c r="FSJ755" s="12"/>
      <c r="FSK755" s="12"/>
      <c r="FSL755" s="12"/>
      <c r="FSM755" s="12"/>
      <c r="FSN755" s="12"/>
      <c r="FSO755" s="12"/>
      <c r="FSP755" s="12"/>
      <c r="FSQ755" s="12"/>
      <c r="FSR755" s="12"/>
      <c r="FSS755" s="12"/>
      <c r="FST755" s="12"/>
      <c r="FSU755" s="12"/>
      <c r="FSV755" s="12"/>
      <c r="FSW755" s="12"/>
      <c r="FSX755" s="12"/>
      <c r="FSY755" s="12"/>
      <c r="FSZ755" s="12"/>
      <c r="FTA755" s="12"/>
      <c r="FTB755" s="12"/>
      <c r="FTC755" s="12"/>
      <c r="FTD755" s="12"/>
      <c r="FTE755" s="12"/>
      <c r="FTF755" s="12"/>
      <c r="FTG755" s="12"/>
      <c r="FTH755" s="12"/>
      <c r="FTI755" s="12"/>
      <c r="FTJ755" s="12"/>
      <c r="FTK755" s="12"/>
      <c r="FTL755" s="12"/>
      <c r="FTM755" s="12"/>
      <c r="FTN755" s="12"/>
      <c r="FTO755" s="12"/>
      <c r="FTP755" s="12"/>
      <c r="FTQ755" s="12"/>
      <c r="FTR755" s="12"/>
      <c r="FTS755" s="12"/>
      <c r="FTT755" s="12"/>
      <c r="FTU755" s="12"/>
      <c r="FTV755" s="12"/>
      <c r="FTW755" s="12"/>
      <c r="FTX755" s="12"/>
      <c r="FTY755" s="12"/>
      <c r="FTZ755" s="12"/>
      <c r="FUA755" s="12"/>
      <c r="FUB755" s="12"/>
      <c r="FUC755" s="12"/>
      <c r="FUD755" s="12"/>
      <c r="FUE755" s="12"/>
      <c r="FUF755" s="12"/>
      <c r="FUG755" s="12"/>
      <c r="FUH755" s="12"/>
      <c r="FUI755" s="12"/>
      <c r="FUJ755" s="12"/>
      <c r="FUK755" s="12"/>
      <c r="FUL755" s="12"/>
      <c r="FUM755" s="12"/>
      <c r="FUN755" s="12"/>
      <c r="FUO755" s="12"/>
      <c r="FUP755" s="12"/>
      <c r="FUQ755" s="12"/>
      <c r="FUR755" s="12"/>
      <c r="FUS755" s="12"/>
      <c r="FUT755" s="12"/>
      <c r="FUU755" s="12"/>
      <c r="FUV755" s="12"/>
      <c r="FUW755" s="12"/>
      <c r="FUX755" s="12"/>
      <c r="FUY755" s="12"/>
      <c r="FUZ755" s="12"/>
      <c r="FVA755" s="12"/>
      <c r="FVB755" s="12"/>
      <c r="FVC755" s="12"/>
      <c r="FVD755" s="12"/>
      <c r="FVE755" s="12"/>
      <c r="FVF755" s="12"/>
      <c r="FVG755" s="12"/>
      <c r="FVH755" s="12"/>
      <c r="FVI755" s="12"/>
      <c r="FVJ755" s="12"/>
      <c r="FVK755" s="12"/>
      <c r="FVL755" s="12"/>
      <c r="FVM755" s="12"/>
      <c r="FVN755" s="12"/>
      <c r="FVO755" s="12"/>
      <c r="FVP755" s="12"/>
      <c r="FVQ755" s="12"/>
      <c r="FVR755" s="12"/>
      <c r="FVS755" s="12"/>
      <c r="FVT755" s="12"/>
      <c r="FVU755" s="12"/>
      <c r="FVV755" s="12"/>
      <c r="FVW755" s="12"/>
      <c r="FVX755" s="12"/>
      <c r="FVY755" s="12"/>
      <c r="FVZ755" s="12"/>
      <c r="FWA755" s="12"/>
      <c r="FWB755" s="12"/>
      <c r="FWC755" s="12"/>
      <c r="FWD755" s="12"/>
      <c r="FWE755" s="12"/>
      <c r="FWF755" s="12"/>
      <c r="FWG755" s="12"/>
      <c r="FWH755" s="12"/>
      <c r="FWI755" s="12"/>
      <c r="FWJ755" s="12"/>
      <c r="FWK755" s="12"/>
      <c r="FWL755" s="12"/>
      <c r="FWM755" s="12"/>
      <c r="FWN755" s="12"/>
      <c r="FWO755" s="12"/>
      <c r="FWP755" s="12"/>
      <c r="FWQ755" s="12"/>
      <c r="FWR755" s="12"/>
      <c r="FWS755" s="12"/>
      <c r="FWT755" s="12"/>
      <c r="FWU755" s="12"/>
      <c r="FWV755" s="12"/>
      <c r="FWW755" s="12"/>
      <c r="FWX755" s="12"/>
      <c r="FWY755" s="12"/>
      <c r="FWZ755" s="12"/>
      <c r="FXA755" s="12"/>
      <c r="FXB755" s="12"/>
      <c r="FXC755" s="12"/>
      <c r="FXD755" s="12"/>
      <c r="FXE755" s="12"/>
      <c r="FXF755" s="12"/>
      <c r="FXG755" s="12"/>
      <c r="FXH755" s="12"/>
      <c r="FXI755" s="12"/>
      <c r="FXJ755" s="12"/>
      <c r="FXK755" s="12"/>
      <c r="FXL755" s="12"/>
      <c r="FXM755" s="12"/>
      <c r="FXN755" s="12"/>
      <c r="FXO755" s="12"/>
      <c r="FXP755" s="12"/>
      <c r="FXQ755" s="12"/>
      <c r="FXR755" s="12"/>
      <c r="FXS755" s="12"/>
      <c r="FXT755" s="12"/>
      <c r="FXU755" s="12"/>
      <c r="FXV755" s="12"/>
      <c r="FXW755" s="12"/>
      <c r="FXX755" s="12"/>
      <c r="FXY755" s="12"/>
      <c r="FXZ755" s="12"/>
      <c r="FYA755" s="12"/>
      <c r="FYB755" s="12"/>
      <c r="FYC755" s="12"/>
      <c r="FYD755" s="12"/>
      <c r="FYE755" s="12"/>
      <c r="FYF755" s="12"/>
      <c r="FYG755" s="12"/>
      <c r="FYH755" s="12"/>
      <c r="FYI755" s="12"/>
      <c r="FYJ755" s="12"/>
      <c r="FYK755" s="12"/>
      <c r="FYL755" s="12"/>
      <c r="FYM755" s="12"/>
      <c r="FYN755" s="12"/>
      <c r="FYO755" s="12"/>
      <c r="FYP755" s="12"/>
      <c r="FYQ755" s="12"/>
      <c r="FYR755" s="12"/>
      <c r="FYS755" s="12"/>
      <c r="FYT755" s="12"/>
      <c r="FYU755" s="12"/>
      <c r="FYV755" s="12"/>
      <c r="FYW755" s="12"/>
      <c r="FYX755" s="12"/>
      <c r="FYY755" s="12"/>
      <c r="FYZ755" s="12"/>
      <c r="FZA755" s="12"/>
      <c r="FZB755" s="12"/>
      <c r="FZC755" s="12"/>
      <c r="FZD755" s="12"/>
      <c r="FZE755" s="12"/>
      <c r="FZF755" s="12"/>
      <c r="FZG755" s="12"/>
      <c r="FZH755" s="12"/>
      <c r="FZI755" s="12"/>
      <c r="FZJ755" s="12"/>
      <c r="FZK755" s="12"/>
      <c r="FZL755" s="12"/>
      <c r="FZM755" s="12"/>
      <c r="FZN755" s="12"/>
      <c r="FZO755" s="12"/>
      <c r="FZP755" s="12"/>
      <c r="FZQ755" s="12"/>
      <c r="FZR755" s="12"/>
      <c r="FZS755" s="12"/>
      <c r="FZT755" s="12"/>
      <c r="FZU755" s="12"/>
      <c r="FZV755" s="12"/>
      <c r="FZW755" s="12"/>
      <c r="FZX755" s="12"/>
      <c r="FZY755" s="12"/>
      <c r="FZZ755" s="12"/>
      <c r="GAA755" s="12"/>
      <c r="GAB755" s="12"/>
      <c r="GAC755" s="12"/>
      <c r="GAD755" s="12"/>
      <c r="GAE755" s="12"/>
      <c r="GAF755" s="12"/>
      <c r="GAG755" s="12"/>
      <c r="GAH755" s="12"/>
      <c r="GAI755" s="12"/>
      <c r="GAJ755" s="12"/>
      <c r="GAK755" s="12"/>
      <c r="GAL755" s="12"/>
      <c r="GAM755" s="12"/>
      <c r="GAN755" s="12"/>
      <c r="GAO755" s="12"/>
      <c r="GAP755" s="12"/>
      <c r="GAQ755" s="12"/>
      <c r="GAR755" s="12"/>
      <c r="GAS755" s="12"/>
      <c r="GAT755" s="12"/>
      <c r="GAU755" s="12"/>
      <c r="GAV755" s="12"/>
      <c r="GAW755" s="12"/>
      <c r="GAX755" s="12"/>
      <c r="GAY755" s="12"/>
      <c r="GAZ755" s="12"/>
      <c r="GBA755" s="12"/>
      <c r="GBB755" s="12"/>
      <c r="GBC755" s="12"/>
      <c r="GBD755" s="12"/>
      <c r="GBE755" s="12"/>
      <c r="GBF755" s="12"/>
      <c r="GBG755" s="12"/>
      <c r="GBH755" s="12"/>
      <c r="GBI755" s="12"/>
      <c r="GBJ755" s="12"/>
      <c r="GBK755" s="12"/>
      <c r="GBL755" s="12"/>
      <c r="GBM755" s="12"/>
      <c r="GBN755" s="12"/>
      <c r="GBO755" s="12"/>
      <c r="GBP755" s="12"/>
      <c r="GBQ755" s="12"/>
      <c r="GBR755" s="12"/>
      <c r="GBS755" s="12"/>
      <c r="GBT755" s="12"/>
      <c r="GBU755" s="12"/>
      <c r="GBV755" s="12"/>
      <c r="GBW755" s="12"/>
      <c r="GBX755" s="12"/>
      <c r="GBY755" s="12"/>
      <c r="GBZ755" s="12"/>
      <c r="GCA755" s="12"/>
      <c r="GCB755" s="12"/>
      <c r="GCC755" s="12"/>
      <c r="GCD755" s="12"/>
      <c r="GCE755" s="12"/>
      <c r="GCF755" s="12"/>
      <c r="GCG755" s="12"/>
      <c r="GCH755" s="12"/>
      <c r="GCI755" s="12"/>
      <c r="GCJ755" s="12"/>
      <c r="GCK755" s="12"/>
      <c r="GCL755" s="12"/>
      <c r="GCM755" s="12"/>
      <c r="GCN755" s="12"/>
      <c r="GCO755" s="12"/>
      <c r="GCP755" s="12"/>
      <c r="GCQ755" s="12"/>
      <c r="GCR755" s="12"/>
      <c r="GCS755" s="12"/>
      <c r="GCT755" s="12"/>
      <c r="GCU755" s="12"/>
      <c r="GCV755" s="12"/>
      <c r="GCW755" s="12"/>
      <c r="GCX755" s="12"/>
      <c r="GCY755" s="12"/>
      <c r="GCZ755" s="12"/>
      <c r="GDA755" s="12"/>
      <c r="GDB755" s="12"/>
      <c r="GDC755" s="12"/>
      <c r="GDD755" s="12"/>
      <c r="GDE755" s="12"/>
      <c r="GDF755" s="12"/>
      <c r="GDG755" s="12"/>
      <c r="GDH755" s="12"/>
      <c r="GDI755" s="12"/>
      <c r="GDJ755" s="12"/>
      <c r="GDK755" s="12"/>
      <c r="GDL755" s="12"/>
      <c r="GDM755" s="12"/>
      <c r="GDN755" s="12"/>
      <c r="GDO755" s="12"/>
      <c r="GDP755" s="12"/>
      <c r="GDQ755" s="12"/>
      <c r="GDR755" s="12"/>
      <c r="GDS755" s="12"/>
      <c r="GDT755" s="12"/>
      <c r="GDU755" s="12"/>
      <c r="GDV755" s="12"/>
      <c r="GDW755" s="12"/>
      <c r="GDX755" s="12"/>
    </row>
    <row r="756" spans="1:4860" s="12" customFormat="1" x14ac:dyDescent="0.25">
      <c r="A756" s="65">
        <v>751</v>
      </c>
      <c r="B756" s="25" t="s">
        <v>610</v>
      </c>
      <c r="C756" s="97" t="s">
        <v>932</v>
      </c>
      <c r="D756" s="25" t="s">
        <v>364</v>
      </c>
      <c r="E756" s="25" t="s">
        <v>153</v>
      </c>
      <c r="F756" s="26" t="s">
        <v>940</v>
      </c>
      <c r="G756" s="27">
        <v>70000</v>
      </c>
      <c r="H756" s="27">
        <v>5025.38</v>
      </c>
      <c r="I756" s="28">
        <v>25</v>
      </c>
      <c r="J756" s="79">
        <v>2009</v>
      </c>
      <c r="K756" s="81">
        <f t="shared" si="88"/>
        <v>4970</v>
      </c>
      <c r="L756" s="41">
        <f t="shared" si="89"/>
        <v>770.00000000000011</v>
      </c>
      <c r="M756" s="40">
        <v>2128</v>
      </c>
      <c r="N756" s="28">
        <f t="shared" si="90"/>
        <v>4963</v>
      </c>
      <c r="O756" s="28"/>
      <c r="P756" s="28">
        <f t="shared" si="92"/>
        <v>4137</v>
      </c>
      <c r="Q756" s="28">
        <f t="shared" si="93"/>
        <v>9187.380000000001</v>
      </c>
      <c r="R756" s="28">
        <f t="shared" si="94"/>
        <v>10703</v>
      </c>
      <c r="S756" s="28">
        <f t="shared" si="91"/>
        <v>60812.619999999995</v>
      </c>
      <c r="T756" s="42" t="s">
        <v>45</v>
      </c>
    </row>
    <row r="757" spans="1:4860" s="13" customFormat="1" x14ac:dyDescent="0.25">
      <c r="A757" s="65">
        <v>752</v>
      </c>
      <c r="B757" s="25" t="s">
        <v>954</v>
      </c>
      <c r="C757" s="97" t="s">
        <v>931</v>
      </c>
      <c r="D757" s="25" t="s">
        <v>364</v>
      </c>
      <c r="E757" s="25" t="s">
        <v>197</v>
      </c>
      <c r="F757" s="26" t="s">
        <v>935</v>
      </c>
      <c r="G757" s="27">
        <v>16000</v>
      </c>
      <c r="H757" s="25">
        <v>0</v>
      </c>
      <c r="I757" s="28">
        <v>25</v>
      </c>
      <c r="J757" s="79">
        <v>459.2</v>
      </c>
      <c r="K757" s="81">
        <f t="shared" si="88"/>
        <v>1136</v>
      </c>
      <c r="L757" s="41">
        <f t="shared" si="89"/>
        <v>176.00000000000003</v>
      </c>
      <c r="M757" s="40">
        <v>486.4</v>
      </c>
      <c r="N757" s="39">
        <f t="shared" si="90"/>
        <v>1134.4000000000001</v>
      </c>
      <c r="O757" s="28"/>
      <c r="P757" s="39">
        <f t="shared" si="92"/>
        <v>945.59999999999991</v>
      </c>
      <c r="Q757" s="28">
        <f t="shared" si="93"/>
        <v>970.59999999999991</v>
      </c>
      <c r="R757" s="39">
        <f t="shared" si="94"/>
        <v>2446.4</v>
      </c>
      <c r="S757" s="39">
        <f t="shared" si="91"/>
        <v>15029.4</v>
      </c>
      <c r="T757" s="42" t="s">
        <v>45</v>
      </c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12"/>
      <c r="EP757" s="12"/>
      <c r="EQ757" s="12"/>
      <c r="ER757" s="12"/>
      <c r="ES757" s="12"/>
      <c r="ET757" s="12"/>
      <c r="EU757" s="12"/>
      <c r="EV757" s="12"/>
      <c r="EW757" s="12"/>
      <c r="EX757" s="12"/>
      <c r="EY757" s="12"/>
      <c r="EZ757" s="12"/>
      <c r="FA757" s="12"/>
      <c r="FB757" s="12"/>
      <c r="FC757" s="12"/>
      <c r="FD757" s="12"/>
      <c r="FE757" s="12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  <c r="GE757" s="12"/>
      <c r="GF757" s="12"/>
      <c r="GG757" s="12"/>
      <c r="GH757" s="12"/>
      <c r="GI757" s="12"/>
      <c r="GJ757" s="12"/>
      <c r="GK757" s="12"/>
      <c r="GL757" s="12"/>
      <c r="GM757" s="12"/>
      <c r="GN757" s="12"/>
      <c r="GO757" s="12"/>
      <c r="GP757" s="12"/>
      <c r="GQ757" s="12"/>
      <c r="GR757" s="12"/>
      <c r="GS757" s="12"/>
      <c r="GT757" s="12"/>
      <c r="GU757" s="12"/>
      <c r="GV757" s="12"/>
      <c r="GW757" s="12"/>
      <c r="GX757" s="12"/>
      <c r="GY757" s="12"/>
      <c r="GZ757" s="12"/>
      <c r="HA757" s="12"/>
      <c r="HB757" s="12"/>
      <c r="HC757" s="12"/>
      <c r="HD757" s="12"/>
      <c r="HE757" s="12"/>
      <c r="HF757" s="12"/>
      <c r="HG757" s="12"/>
      <c r="HH757" s="12"/>
      <c r="HI757" s="12"/>
      <c r="HJ757" s="12"/>
      <c r="HK757" s="12"/>
      <c r="HL757" s="12"/>
      <c r="HM757" s="12"/>
      <c r="HN757" s="12"/>
      <c r="HO757" s="12"/>
      <c r="HP757" s="12"/>
      <c r="HQ757" s="12"/>
      <c r="HR757" s="12"/>
      <c r="HS757" s="12"/>
      <c r="HT757" s="12"/>
      <c r="HU757" s="12"/>
      <c r="HV757" s="12"/>
      <c r="HW757" s="12"/>
      <c r="HX757" s="12"/>
      <c r="HY757" s="12"/>
      <c r="HZ757" s="12"/>
      <c r="IA757" s="12"/>
      <c r="IB757" s="12"/>
      <c r="IC757" s="12"/>
      <c r="ID757" s="12"/>
      <c r="IE757" s="12"/>
      <c r="IF757" s="12"/>
      <c r="IG757" s="12"/>
      <c r="IH757" s="12"/>
      <c r="II757" s="12"/>
      <c r="IJ757" s="12"/>
      <c r="IK757" s="12"/>
      <c r="IL757" s="12"/>
      <c r="IM757" s="12"/>
      <c r="IN757" s="12"/>
      <c r="IO757" s="12"/>
      <c r="IP757" s="12"/>
      <c r="IQ757" s="12"/>
      <c r="IR757" s="12"/>
      <c r="IS757" s="12"/>
      <c r="IT757" s="12"/>
      <c r="IU757" s="12"/>
      <c r="IV757" s="12"/>
      <c r="IW757" s="12"/>
      <c r="IX757" s="12"/>
      <c r="IY757" s="12"/>
      <c r="IZ757" s="12"/>
      <c r="JA757" s="12"/>
      <c r="JB757" s="12"/>
      <c r="JC757" s="12"/>
      <c r="JD757" s="12"/>
      <c r="JE757" s="12"/>
      <c r="JF757" s="12"/>
      <c r="JG757" s="12"/>
      <c r="JH757" s="12"/>
      <c r="JI757" s="12"/>
      <c r="JJ757" s="12"/>
      <c r="JK757" s="12"/>
      <c r="JL757" s="12"/>
      <c r="JM757" s="12"/>
      <c r="JN757" s="12"/>
      <c r="JO757" s="12"/>
      <c r="JP757" s="12"/>
      <c r="JQ757" s="12"/>
      <c r="JR757" s="12"/>
      <c r="JS757" s="12"/>
      <c r="JT757" s="12"/>
      <c r="JU757" s="12"/>
      <c r="JV757" s="12"/>
      <c r="JW757" s="12"/>
      <c r="JX757" s="12"/>
      <c r="JY757" s="12"/>
      <c r="JZ757" s="12"/>
      <c r="KA757" s="12"/>
      <c r="KB757" s="12"/>
      <c r="KC757" s="12"/>
      <c r="KD757" s="12"/>
      <c r="KE757" s="12"/>
      <c r="KF757" s="12"/>
      <c r="KG757" s="12"/>
      <c r="KH757" s="12"/>
      <c r="KI757" s="12"/>
      <c r="KJ757" s="12"/>
      <c r="KK757" s="12"/>
      <c r="KL757" s="12"/>
      <c r="KM757" s="12"/>
      <c r="KN757" s="12"/>
      <c r="KO757" s="12"/>
      <c r="KP757" s="12"/>
      <c r="KQ757" s="12"/>
      <c r="KR757" s="12"/>
      <c r="KS757" s="12"/>
      <c r="KT757" s="12"/>
      <c r="KU757" s="12"/>
      <c r="KV757" s="12"/>
      <c r="KW757" s="12"/>
      <c r="KX757" s="12"/>
      <c r="KY757" s="12"/>
      <c r="KZ757" s="12"/>
      <c r="LA757" s="12"/>
      <c r="LB757" s="12"/>
      <c r="LC757" s="12"/>
      <c r="LD757" s="12"/>
      <c r="LE757" s="12"/>
      <c r="LF757" s="12"/>
      <c r="LG757" s="12"/>
      <c r="LH757" s="12"/>
      <c r="LI757" s="12"/>
      <c r="LJ757" s="12"/>
      <c r="LK757" s="12"/>
      <c r="LL757" s="12"/>
      <c r="LM757" s="12"/>
      <c r="LN757" s="12"/>
      <c r="LO757" s="12"/>
      <c r="LP757" s="12"/>
      <c r="LQ757" s="12"/>
      <c r="LR757" s="12"/>
      <c r="LS757" s="12"/>
      <c r="LT757" s="12"/>
      <c r="LU757" s="12"/>
      <c r="LV757" s="12"/>
      <c r="LW757" s="12"/>
      <c r="LX757" s="12"/>
      <c r="LY757" s="12"/>
      <c r="LZ757" s="12"/>
      <c r="MA757" s="12"/>
      <c r="MB757" s="12"/>
      <c r="MC757" s="12"/>
      <c r="MD757" s="12"/>
      <c r="ME757" s="12"/>
      <c r="MF757" s="12"/>
      <c r="MG757" s="12"/>
      <c r="MH757" s="12"/>
      <c r="MI757" s="12"/>
      <c r="MJ757" s="12"/>
      <c r="MK757" s="12"/>
      <c r="ML757" s="12"/>
      <c r="MM757" s="12"/>
      <c r="MN757" s="12"/>
      <c r="MO757" s="12"/>
      <c r="MP757" s="12"/>
      <c r="MQ757" s="12"/>
      <c r="MR757" s="12"/>
      <c r="MS757" s="12"/>
      <c r="MT757" s="12"/>
      <c r="MU757" s="12"/>
      <c r="MV757" s="12"/>
      <c r="MW757" s="12"/>
      <c r="MX757" s="12"/>
      <c r="MY757" s="12"/>
      <c r="MZ757" s="12"/>
      <c r="NA757" s="12"/>
      <c r="NB757" s="12"/>
      <c r="NC757" s="12"/>
      <c r="ND757" s="12"/>
      <c r="NE757" s="12"/>
      <c r="NF757" s="12"/>
      <c r="NG757" s="12"/>
      <c r="NH757" s="12"/>
      <c r="NI757" s="12"/>
      <c r="NJ757" s="12"/>
      <c r="NK757" s="12"/>
      <c r="NL757" s="12"/>
      <c r="NM757" s="12"/>
      <c r="NN757" s="12"/>
      <c r="NO757" s="12"/>
      <c r="NP757" s="12"/>
      <c r="NQ757" s="12"/>
      <c r="NR757" s="12"/>
      <c r="NS757" s="12"/>
      <c r="NT757" s="12"/>
      <c r="NU757" s="12"/>
      <c r="NV757" s="12"/>
      <c r="NW757" s="12"/>
      <c r="NX757" s="12"/>
      <c r="NY757" s="12"/>
      <c r="NZ757" s="12"/>
      <c r="OA757" s="12"/>
      <c r="OB757" s="12"/>
      <c r="OC757" s="12"/>
      <c r="OD757" s="12"/>
      <c r="OE757" s="12"/>
      <c r="OF757" s="12"/>
      <c r="OG757" s="12"/>
      <c r="OH757" s="12"/>
      <c r="OI757" s="12"/>
      <c r="OJ757" s="12"/>
      <c r="OK757" s="12"/>
      <c r="OL757" s="12"/>
      <c r="OM757" s="12"/>
      <c r="ON757" s="12"/>
      <c r="OO757" s="12"/>
      <c r="OP757" s="12"/>
      <c r="OQ757" s="12"/>
      <c r="OR757" s="12"/>
      <c r="OS757" s="12"/>
      <c r="OT757" s="12"/>
      <c r="OU757" s="12"/>
      <c r="OV757" s="12"/>
      <c r="OW757" s="12"/>
      <c r="OX757" s="12"/>
      <c r="OY757" s="12"/>
      <c r="OZ757" s="12"/>
      <c r="PA757" s="12"/>
      <c r="PB757" s="12"/>
      <c r="PC757" s="12"/>
      <c r="PD757" s="12"/>
      <c r="PE757" s="12"/>
      <c r="PF757" s="12"/>
      <c r="PG757" s="12"/>
      <c r="PH757" s="12"/>
      <c r="PI757" s="12"/>
      <c r="PJ757" s="12"/>
      <c r="PK757" s="12"/>
      <c r="PL757" s="12"/>
      <c r="PM757" s="12"/>
      <c r="PN757" s="12"/>
      <c r="PO757" s="12"/>
      <c r="PP757" s="12"/>
      <c r="PQ757" s="12"/>
      <c r="PR757" s="12"/>
      <c r="PS757" s="12"/>
      <c r="PT757" s="12"/>
      <c r="PU757" s="12"/>
      <c r="PV757" s="12"/>
      <c r="PW757" s="12"/>
      <c r="PX757" s="12"/>
      <c r="PY757" s="12"/>
      <c r="PZ757" s="12"/>
      <c r="QA757" s="12"/>
      <c r="QB757" s="12"/>
      <c r="QC757" s="12"/>
      <c r="QD757" s="12"/>
      <c r="QE757" s="12"/>
      <c r="QF757" s="12"/>
      <c r="QG757" s="12"/>
      <c r="QH757" s="12"/>
      <c r="QI757" s="12"/>
      <c r="QJ757" s="12"/>
      <c r="QK757" s="12"/>
      <c r="QL757" s="12"/>
      <c r="QM757" s="12"/>
      <c r="QN757" s="12"/>
      <c r="QO757" s="12"/>
      <c r="QP757" s="12"/>
      <c r="QQ757" s="12"/>
      <c r="QR757" s="12"/>
      <c r="QS757" s="12"/>
      <c r="QT757" s="12"/>
      <c r="QU757" s="12"/>
      <c r="QV757" s="12"/>
      <c r="QW757" s="12"/>
      <c r="QX757" s="12"/>
      <c r="QY757" s="12"/>
      <c r="QZ757" s="12"/>
      <c r="RA757" s="12"/>
      <c r="RB757" s="12"/>
      <c r="RC757" s="12"/>
      <c r="RD757" s="12"/>
      <c r="RE757" s="12"/>
      <c r="RF757" s="12"/>
      <c r="RG757" s="12"/>
      <c r="RH757" s="12"/>
      <c r="RI757" s="12"/>
      <c r="RJ757" s="12"/>
      <c r="RK757" s="12"/>
      <c r="RL757" s="12"/>
      <c r="RM757" s="12"/>
      <c r="RN757" s="12"/>
      <c r="RO757" s="12"/>
      <c r="RP757" s="12"/>
      <c r="RQ757" s="12"/>
      <c r="RR757" s="12"/>
      <c r="RS757" s="12"/>
      <c r="RT757" s="12"/>
      <c r="RU757" s="12"/>
      <c r="RV757" s="12"/>
      <c r="RW757" s="12"/>
      <c r="RX757" s="12"/>
      <c r="RY757" s="12"/>
      <c r="RZ757" s="12"/>
      <c r="SA757" s="12"/>
      <c r="SB757" s="12"/>
      <c r="SC757" s="12"/>
      <c r="SD757" s="12"/>
      <c r="SE757" s="12"/>
      <c r="SF757" s="12"/>
      <c r="SG757" s="12"/>
      <c r="SH757" s="12"/>
      <c r="SI757" s="12"/>
      <c r="SJ757" s="12"/>
      <c r="SK757" s="12"/>
      <c r="SL757" s="12"/>
      <c r="SM757" s="12"/>
      <c r="SN757" s="12"/>
      <c r="SO757" s="12"/>
      <c r="SP757" s="12"/>
      <c r="SQ757" s="12"/>
      <c r="SR757" s="12"/>
      <c r="SS757" s="12"/>
      <c r="ST757" s="12"/>
      <c r="SU757" s="12"/>
      <c r="SV757" s="12"/>
      <c r="SW757" s="12"/>
      <c r="SX757" s="12"/>
      <c r="SY757" s="12"/>
      <c r="SZ757" s="12"/>
      <c r="TA757" s="12"/>
      <c r="TB757" s="12"/>
      <c r="TC757" s="12"/>
      <c r="TD757" s="12"/>
      <c r="TE757" s="12"/>
      <c r="TF757" s="12"/>
      <c r="TG757" s="12"/>
      <c r="TH757" s="12"/>
      <c r="TI757" s="12"/>
      <c r="TJ757" s="12"/>
      <c r="TK757" s="12"/>
      <c r="TL757" s="12"/>
      <c r="TM757" s="12"/>
      <c r="TN757" s="12"/>
      <c r="TO757" s="12"/>
      <c r="TP757" s="12"/>
      <c r="TQ757" s="12"/>
      <c r="TR757" s="12"/>
      <c r="TS757" s="12"/>
      <c r="TT757" s="12"/>
      <c r="TU757" s="12"/>
      <c r="TV757" s="12"/>
      <c r="TW757" s="12"/>
      <c r="TX757" s="12"/>
      <c r="TY757" s="12"/>
      <c r="TZ757" s="12"/>
      <c r="UA757" s="12"/>
      <c r="UB757" s="12"/>
      <c r="UC757" s="12"/>
      <c r="UD757" s="12"/>
      <c r="UE757" s="12"/>
      <c r="UF757" s="12"/>
      <c r="UG757" s="12"/>
      <c r="UH757" s="12"/>
      <c r="UI757" s="12"/>
      <c r="UJ757" s="12"/>
      <c r="UK757" s="12"/>
      <c r="UL757" s="12"/>
      <c r="UM757" s="12"/>
      <c r="UN757" s="12"/>
      <c r="UO757" s="12"/>
      <c r="UP757" s="12"/>
      <c r="UQ757" s="12"/>
      <c r="UR757" s="12"/>
      <c r="US757" s="12"/>
      <c r="UT757" s="12"/>
      <c r="UU757" s="12"/>
      <c r="UV757" s="12"/>
      <c r="UW757" s="12"/>
      <c r="UX757" s="12"/>
      <c r="UY757" s="12"/>
      <c r="UZ757" s="12"/>
      <c r="VA757" s="12"/>
      <c r="VB757" s="12"/>
      <c r="VC757" s="12"/>
      <c r="VD757" s="12"/>
      <c r="VE757" s="12"/>
      <c r="VF757" s="12"/>
      <c r="VG757" s="12"/>
      <c r="VH757" s="12"/>
      <c r="VI757" s="12"/>
      <c r="VJ757" s="12"/>
      <c r="VK757" s="12"/>
      <c r="VL757" s="12"/>
      <c r="VM757" s="12"/>
      <c r="VN757" s="12"/>
      <c r="VO757" s="12"/>
      <c r="VP757" s="12"/>
      <c r="VQ757" s="12"/>
      <c r="VR757" s="12"/>
      <c r="VS757" s="12"/>
      <c r="VT757" s="12"/>
      <c r="VU757" s="12"/>
      <c r="VV757" s="12"/>
      <c r="VW757" s="12"/>
      <c r="VX757" s="12"/>
      <c r="VY757" s="12"/>
      <c r="VZ757" s="12"/>
      <c r="WA757" s="12"/>
      <c r="WB757" s="12"/>
      <c r="WC757" s="12"/>
      <c r="WD757" s="12"/>
      <c r="WE757" s="12"/>
      <c r="WF757" s="12"/>
      <c r="WG757" s="12"/>
      <c r="WH757" s="12"/>
      <c r="WI757" s="12"/>
      <c r="WJ757" s="12"/>
      <c r="WK757" s="12"/>
      <c r="WL757" s="12"/>
      <c r="WM757" s="12"/>
      <c r="WN757" s="12"/>
      <c r="WO757" s="12"/>
      <c r="WP757" s="12"/>
      <c r="WQ757" s="12"/>
      <c r="WR757" s="12"/>
      <c r="WS757" s="12"/>
      <c r="WT757" s="12"/>
      <c r="WU757" s="12"/>
      <c r="WV757" s="12"/>
      <c r="WW757" s="12"/>
      <c r="WX757" s="12"/>
      <c r="WY757" s="12"/>
      <c r="WZ757" s="12"/>
      <c r="XA757" s="12"/>
      <c r="XB757" s="12"/>
      <c r="XC757" s="12"/>
      <c r="XD757" s="12"/>
      <c r="XE757" s="12"/>
      <c r="XF757" s="12"/>
      <c r="XG757" s="12"/>
      <c r="XH757" s="12"/>
      <c r="XI757" s="12"/>
      <c r="XJ757" s="12"/>
      <c r="XK757" s="12"/>
      <c r="XL757" s="12"/>
      <c r="XM757" s="12"/>
      <c r="XN757" s="12"/>
      <c r="XO757" s="12"/>
      <c r="XP757" s="12"/>
      <c r="XQ757" s="12"/>
      <c r="XR757" s="12"/>
      <c r="XS757" s="12"/>
      <c r="XT757" s="12"/>
      <c r="XU757" s="12"/>
      <c r="XV757" s="12"/>
      <c r="XW757" s="12"/>
      <c r="XX757" s="12"/>
      <c r="XY757" s="12"/>
      <c r="XZ757" s="12"/>
      <c r="YA757" s="12"/>
      <c r="YB757" s="12"/>
      <c r="YC757" s="12"/>
      <c r="YD757" s="12"/>
      <c r="YE757" s="12"/>
      <c r="YF757" s="12"/>
      <c r="YG757" s="12"/>
      <c r="YH757" s="12"/>
      <c r="YI757" s="12"/>
      <c r="YJ757" s="12"/>
      <c r="YK757" s="12"/>
      <c r="YL757" s="12"/>
      <c r="YM757" s="12"/>
      <c r="YN757" s="12"/>
      <c r="YO757" s="12"/>
      <c r="YP757" s="12"/>
      <c r="YQ757" s="12"/>
      <c r="YR757" s="12"/>
      <c r="YS757" s="12"/>
      <c r="YT757" s="12"/>
      <c r="YU757" s="12"/>
      <c r="YV757" s="12"/>
      <c r="YW757" s="12"/>
      <c r="YX757" s="12"/>
      <c r="YY757" s="12"/>
      <c r="YZ757" s="12"/>
      <c r="ZA757" s="12"/>
      <c r="ZB757" s="12"/>
      <c r="ZC757" s="12"/>
      <c r="ZD757" s="12"/>
      <c r="ZE757" s="12"/>
      <c r="ZF757" s="12"/>
      <c r="ZG757" s="12"/>
      <c r="ZH757" s="12"/>
      <c r="ZI757" s="12"/>
      <c r="ZJ757" s="12"/>
      <c r="ZK757" s="12"/>
      <c r="ZL757" s="12"/>
      <c r="ZM757" s="12"/>
      <c r="ZN757" s="12"/>
      <c r="ZO757" s="12"/>
      <c r="ZP757" s="12"/>
      <c r="ZQ757" s="12"/>
      <c r="ZR757" s="12"/>
      <c r="ZS757" s="12"/>
      <c r="ZT757" s="12"/>
      <c r="ZU757" s="12"/>
      <c r="ZV757" s="12"/>
      <c r="ZW757" s="12"/>
      <c r="ZX757" s="12"/>
      <c r="ZY757" s="12"/>
      <c r="ZZ757" s="12"/>
      <c r="AAA757" s="12"/>
      <c r="AAB757" s="12"/>
      <c r="AAC757" s="12"/>
      <c r="AAD757" s="12"/>
      <c r="AAE757" s="12"/>
      <c r="AAF757" s="12"/>
      <c r="AAG757" s="12"/>
      <c r="AAH757" s="12"/>
      <c r="AAI757" s="12"/>
      <c r="AAJ757" s="12"/>
      <c r="AAK757" s="12"/>
      <c r="AAL757" s="12"/>
      <c r="AAM757" s="12"/>
      <c r="AAN757" s="12"/>
      <c r="AAO757" s="12"/>
      <c r="AAP757" s="12"/>
      <c r="AAQ757" s="12"/>
      <c r="AAR757" s="12"/>
      <c r="AAS757" s="12"/>
      <c r="AAT757" s="12"/>
      <c r="AAU757" s="12"/>
      <c r="AAV757" s="12"/>
      <c r="AAW757" s="12"/>
      <c r="AAX757" s="12"/>
      <c r="AAY757" s="12"/>
      <c r="AAZ757" s="12"/>
      <c r="ABA757" s="12"/>
      <c r="ABB757" s="12"/>
      <c r="ABC757" s="12"/>
      <c r="ABD757" s="12"/>
      <c r="ABE757" s="12"/>
      <c r="ABF757" s="12"/>
      <c r="ABG757" s="12"/>
      <c r="ABH757" s="12"/>
      <c r="ABI757" s="12"/>
      <c r="ABJ757" s="12"/>
      <c r="ABK757" s="12"/>
      <c r="ABL757" s="12"/>
      <c r="ABM757" s="12"/>
      <c r="ABN757" s="12"/>
      <c r="ABO757" s="12"/>
      <c r="ABP757" s="12"/>
      <c r="ABQ757" s="12"/>
      <c r="ABR757" s="12"/>
      <c r="ABS757" s="12"/>
      <c r="ABT757" s="12"/>
      <c r="ABU757" s="12"/>
      <c r="ABV757" s="12"/>
      <c r="ABW757" s="12"/>
      <c r="ABX757" s="12"/>
      <c r="ABY757" s="12"/>
      <c r="ABZ757" s="12"/>
      <c r="ACA757" s="12"/>
      <c r="ACB757" s="12"/>
      <c r="ACC757" s="12"/>
      <c r="ACD757" s="12"/>
      <c r="ACE757" s="12"/>
      <c r="ACF757" s="12"/>
      <c r="ACG757" s="12"/>
      <c r="ACH757" s="12"/>
      <c r="ACI757" s="12"/>
      <c r="ACJ757" s="12"/>
      <c r="ACK757" s="12"/>
      <c r="ACL757" s="12"/>
      <c r="ACM757" s="12"/>
      <c r="ACN757" s="12"/>
      <c r="ACO757" s="12"/>
      <c r="ACP757" s="12"/>
      <c r="ACQ757" s="12"/>
      <c r="ACR757" s="12"/>
      <c r="ACS757" s="12"/>
      <c r="ACT757" s="12"/>
      <c r="ACU757" s="12"/>
      <c r="ACV757" s="12"/>
      <c r="ACW757" s="12"/>
      <c r="ACX757" s="12"/>
      <c r="ACY757" s="12"/>
      <c r="ACZ757" s="12"/>
      <c r="ADA757" s="12"/>
      <c r="ADB757" s="12"/>
      <c r="ADC757" s="12"/>
      <c r="ADD757" s="12"/>
      <c r="ADE757" s="12"/>
      <c r="ADF757" s="12"/>
      <c r="ADG757" s="12"/>
      <c r="ADH757" s="12"/>
      <c r="ADI757" s="12"/>
      <c r="ADJ757" s="12"/>
      <c r="ADK757" s="12"/>
      <c r="ADL757" s="12"/>
      <c r="ADM757" s="12"/>
      <c r="ADN757" s="12"/>
      <c r="ADO757" s="12"/>
      <c r="ADP757" s="12"/>
      <c r="ADQ757" s="12"/>
      <c r="ADR757" s="12"/>
      <c r="ADS757" s="12"/>
      <c r="ADT757" s="12"/>
      <c r="ADU757" s="12"/>
      <c r="ADV757" s="12"/>
      <c r="ADW757" s="12"/>
      <c r="ADX757" s="12"/>
      <c r="ADY757" s="12"/>
      <c r="ADZ757" s="12"/>
      <c r="AEA757" s="12"/>
      <c r="AEB757" s="12"/>
      <c r="AEC757" s="12"/>
      <c r="AED757" s="12"/>
      <c r="AEE757" s="12"/>
      <c r="AEF757" s="12"/>
      <c r="AEG757" s="12"/>
      <c r="AEH757" s="12"/>
      <c r="AEI757" s="12"/>
      <c r="AEJ757" s="12"/>
      <c r="AEK757" s="12"/>
      <c r="AEL757" s="12"/>
      <c r="AEM757" s="12"/>
      <c r="AEN757" s="12"/>
      <c r="AEO757" s="12"/>
      <c r="AEP757" s="12"/>
      <c r="AEQ757" s="12"/>
      <c r="AER757" s="12"/>
      <c r="AES757" s="12"/>
      <c r="AET757" s="12"/>
      <c r="AEU757" s="12"/>
      <c r="AEV757" s="12"/>
      <c r="AEW757" s="12"/>
      <c r="AEX757" s="12"/>
      <c r="AEY757" s="12"/>
      <c r="AEZ757" s="12"/>
      <c r="AFA757" s="12"/>
      <c r="AFB757" s="12"/>
      <c r="AFC757" s="12"/>
      <c r="AFD757" s="12"/>
      <c r="AFE757" s="12"/>
      <c r="AFF757" s="12"/>
      <c r="AFG757" s="12"/>
      <c r="AFH757" s="12"/>
      <c r="AFI757" s="12"/>
      <c r="AFJ757" s="12"/>
      <c r="AFK757" s="12"/>
      <c r="AFL757" s="12"/>
      <c r="AFM757" s="12"/>
      <c r="AFN757" s="12"/>
      <c r="AFO757" s="12"/>
      <c r="AFP757" s="12"/>
      <c r="AFQ757" s="12"/>
      <c r="AFR757" s="12"/>
      <c r="AFS757" s="12"/>
      <c r="AFT757" s="12"/>
      <c r="AFU757" s="12"/>
      <c r="AFV757" s="12"/>
      <c r="AFW757" s="12"/>
      <c r="AFX757" s="12"/>
      <c r="AFY757" s="12"/>
      <c r="AFZ757" s="12"/>
      <c r="AGA757" s="12"/>
      <c r="AGB757" s="12"/>
      <c r="AGC757" s="12"/>
      <c r="AGD757" s="12"/>
      <c r="AGE757" s="12"/>
      <c r="AGF757" s="12"/>
      <c r="AGG757" s="12"/>
      <c r="AGH757" s="12"/>
      <c r="AGI757" s="12"/>
      <c r="AGJ757" s="12"/>
      <c r="AGK757" s="12"/>
      <c r="AGL757" s="12"/>
      <c r="AGM757" s="12"/>
      <c r="AGN757" s="12"/>
      <c r="AGO757" s="12"/>
      <c r="AGP757" s="12"/>
      <c r="AGQ757" s="12"/>
      <c r="AGR757" s="12"/>
      <c r="AGS757" s="12"/>
      <c r="AGT757" s="12"/>
      <c r="AGU757" s="12"/>
      <c r="AGV757" s="12"/>
      <c r="AGW757" s="12"/>
      <c r="AGX757" s="12"/>
      <c r="AGY757" s="12"/>
      <c r="AGZ757" s="12"/>
      <c r="AHA757" s="12"/>
      <c r="AHB757" s="12"/>
      <c r="AHC757" s="12"/>
      <c r="AHD757" s="12"/>
      <c r="AHE757" s="12"/>
      <c r="AHF757" s="12"/>
      <c r="AHG757" s="12"/>
      <c r="AHH757" s="12"/>
      <c r="AHI757" s="12"/>
      <c r="AHJ757" s="12"/>
      <c r="AHK757" s="12"/>
      <c r="AHL757" s="12"/>
      <c r="AHM757" s="12"/>
      <c r="AHN757" s="12"/>
      <c r="AHO757" s="12"/>
      <c r="AHP757" s="12"/>
      <c r="AHQ757" s="12"/>
      <c r="AHR757" s="12"/>
      <c r="AHS757" s="12"/>
      <c r="AHT757" s="12"/>
      <c r="AHU757" s="12"/>
      <c r="AHV757" s="12"/>
      <c r="AHW757" s="12"/>
      <c r="AHX757" s="12"/>
      <c r="AHY757" s="12"/>
      <c r="AHZ757" s="12"/>
      <c r="AIA757" s="12"/>
      <c r="AIB757" s="12"/>
      <c r="AIC757" s="12"/>
      <c r="AID757" s="12"/>
      <c r="AIE757" s="12"/>
      <c r="AIF757" s="12"/>
      <c r="AIG757" s="12"/>
      <c r="AIH757" s="12"/>
      <c r="AII757" s="12"/>
      <c r="AIJ757" s="12"/>
      <c r="AIK757" s="12"/>
      <c r="AIL757" s="12"/>
      <c r="AIM757" s="12"/>
      <c r="AIN757" s="12"/>
      <c r="AIO757" s="12"/>
      <c r="AIP757" s="12"/>
      <c r="AIQ757" s="12"/>
      <c r="AIR757" s="12"/>
      <c r="AIS757" s="12"/>
      <c r="AIT757" s="12"/>
      <c r="AIU757" s="12"/>
      <c r="AIV757" s="12"/>
      <c r="AIW757" s="12"/>
      <c r="AIX757" s="12"/>
      <c r="AIY757" s="12"/>
      <c r="AIZ757" s="12"/>
      <c r="AJA757" s="12"/>
      <c r="AJB757" s="12"/>
      <c r="AJC757" s="12"/>
      <c r="AJD757" s="12"/>
      <c r="AJE757" s="12"/>
      <c r="AJF757" s="12"/>
      <c r="AJG757" s="12"/>
      <c r="AJH757" s="12"/>
      <c r="AJI757" s="12"/>
      <c r="AJJ757" s="12"/>
      <c r="AJK757" s="12"/>
      <c r="AJL757" s="12"/>
      <c r="AJM757" s="12"/>
      <c r="AJN757" s="12"/>
      <c r="AJO757" s="12"/>
      <c r="AJP757" s="12"/>
      <c r="AJQ757" s="12"/>
      <c r="AJR757" s="12"/>
      <c r="AJS757" s="12"/>
      <c r="AJT757" s="12"/>
      <c r="AJU757" s="12"/>
      <c r="AJV757" s="12"/>
      <c r="AJW757" s="12"/>
      <c r="AJX757" s="12"/>
      <c r="AJY757" s="12"/>
      <c r="AJZ757" s="12"/>
      <c r="AKA757" s="12"/>
      <c r="AKB757" s="12"/>
      <c r="AKC757" s="12"/>
      <c r="AKD757" s="12"/>
      <c r="AKE757" s="12"/>
      <c r="AKF757" s="12"/>
      <c r="AKG757" s="12"/>
      <c r="AKH757" s="12"/>
      <c r="AKI757" s="12"/>
      <c r="AKJ757" s="12"/>
      <c r="AKK757" s="12"/>
      <c r="AKL757" s="12"/>
      <c r="AKM757" s="12"/>
      <c r="AKN757" s="12"/>
      <c r="AKO757" s="12"/>
      <c r="AKP757" s="12"/>
      <c r="AKQ757" s="12"/>
      <c r="AKR757" s="12"/>
      <c r="AKS757" s="12"/>
      <c r="AKT757" s="12"/>
      <c r="AKU757" s="12"/>
      <c r="AKV757" s="12"/>
      <c r="AKW757" s="12"/>
      <c r="AKX757" s="12"/>
      <c r="AKY757" s="12"/>
      <c r="AKZ757" s="12"/>
      <c r="ALA757" s="12"/>
      <c r="ALB757" s="12"/>
      <c r="ALC757" s="12"/>
      <c r="ALD757" s="12"/>
      <c r="ALE757" s="12"/>
      <c r="ALF757" s="12"/>
      <c r="ALG757" s="12"/>
      <c r="ALH757" s="12"/>
      <c r="ALI757" s="12"/>
      <c r="ALJ757" s="12"/>
      <c r="ALK757" s="12"/>
      <c r="ALL757" s="12"/>
      <c r="ALM757" s="12"/>
      <c r="ALN757" s="12"/>
      <c r="ALO757" s="12"/>
      <c r="ALP757" s="12"/>
      <c r="ALQ757" s="12"/>
      <c r="ALR757" s="12"/>
      <c r="ALS757" s="12"/>
      <c r="ALT757" s="12"/>
      <c r="ALU757" s="12"/>
      <c r="ALV757" s="12"/>
      <c r="ALW757" s="12"/>
      <c r="ALX757" s="12"/>
      <c r="ALY757" s="12"/>
      <c r="ALZ757" s="12"/>
      <c r="AMA757" s="12"/>
      <c r="AMB757" s="12"/>
      <c r="AMC757" s="12"/>
      <c r="AMD757" s="12"/>
      <c r="AME757" s="12"/>
      <c r="AMF757" s="12"/>
      <c r="AMG757" s="12"/>
      <c r="AMH757" s="12"/>
      <c r="AMI757" s="12"/>
      <c r="AMJ757" s="12"/>
      <c r="AMK757" s="12"/>
      <c r="AML757" s="12"/>
      <c r="AMM757" s="12"/>
      <c r="AMN757" s="12"/>
      <c r="AMO757" s="12"/>
      <c r="AMP757" s="12"/>
      <c r="AMQ757" s="12"/>
      <c r="AMR757" s="12"/>
      <c r="AMS757" s="12"/>
      <c r="AMT757" s="12"/>
      <c r="AMU757" s="12"/>
      <c r="AMV757" s="12"/>
      <c r="AMW757" s="12"/>
      <c r="AMX757" s="12"/>
      <c r="AMY757" s="12"/>
      <c r="AMZ757" s="12"/>
      <c r="ANA757" s="12"/>
      <c r="ANB757" s="12"/>
      <c r="ANC757" s="12"/>
      <c r="AND757" s="12"/>
      <c r="ANE757" s="12"/>
      <c r="ANF757" s="12"/>
      <c r="ANG757" s="12"/>
      <c r="ANH757" s="12"/>
      <c r="ANI757" s="12"/>
      <c r="ANJ757" s="12"/>
      <c r="ANK757" s="12"/>
      <c r="ANL757" s="12"/>
      <c r="ANM757" s="12"/>
      <c r="ANN757" s="12"/>
      <c r="ANO757" s="12"/>
      <c r="ANP757" s="12"/>
      <c r="ANQ757" s="12"/>
      <c r="ANR757" s="12"/>
      <c r="ANS757" s="12"/>
      <c r="ANT757" s="12"/>
      <c r="ANU757" s="12"/>
      <c r="ANV757" s="12"/>
      <c r="ANW757" s="12"/>
      <c r="ANX757" s="12"/>
      <c r="ANY757" s="12"/>
      <c r="ANZ757" s="12"/>
      <c r="AOA757" s="12"/>
      <c r="AOB757" s="12"/>
      <c r="AOC757" s="12"/>
      <c r="AOD757" s="12"/>
      <c r="AOE757" s="12"/>
      <c r="AOF757" s="12"/>
      <c r="AOG757" s="12"/>
      <c r="AOH757" s="12"/>
      <c r="AOI757" s="12"/>
      <c r="AOJ757" s="12"/>
      <c r="AOK757" s="12"/>
      <c r="AOL757" s="12"/>
      <c r="AOM757" s="12"/>
      <c r="AON757" s="12"/>
      <c r="AOO757" s="12"/>
      <c r="AOP757" s="12"/>
      <c r="AOQ757" s="12"/>
      <c r="AOR757" s="12"/>
      <c r="AOS757" s="12"/>
      <c r="AOT757" s="12"/>
      <c r="AOU757" s="12"/>
      <c r="AOV757" s="12"/>
      <c r="AOW757" s="12"/>
      <c r="AOX757" s="12"/>
      <c r="AOY757" s="12"/>
      <c r="AOZ757" s="12"/>
      <c r="APA757" s="12"/>
      <c r="APB757" s="12"/>
      <c r="APC757" s="12"/>
      <c r="APD757" s="12"/>
      <c r="APE757" s="12"/>
      <c r="APF757" s="12"/>
      <c r="APG757" s="12"/>
      <c r="APH757" s="12"/>
      <c r="API757" s="12"/>
      <c r="APJ757" s="12"/>
      <c r="APK757" s="12"/>
      <c r="APL757" s="12"/>
      <c r="APM757" s="12"/>
      <c r="APN757" s="12"/>
      <c r="APO757" s="12"/>
      <c r="APP757" s="12"/>
      <c r="APQ757" s="12"/>
      <c r="APR757" s="12"/>
      <c r="APS757" s="12"/>
      <c r="APT757" s="12"/>
      <c r="APU757" s="12"/>
      <c r="APV757" s="12"/>
      <c r="APW757" s="12"/>
      <c r="APX757" s="12"/>
      <c r="APY757" s="12"/>
      <c r="APZ757" s="12"/>
      <c r="AQA757" s="12"/>
      <c r="AQB757" s="12"/>
      <c r="AQC757" s="12"/>
      <c r="AQD757" s="12"/>
      <c r="AQE757" s="12"/>
      <c r="AQF757" s="12"/>
      <c r="AQG757" s="12"/>
      <c r="AQH757" s="12"/>
      <c r="AQI757" s="12"/>
      <c r="AQJ757" s="12"/>
      <c r="AQK757" s="12"/>
      <c r="AQL757" s="12"/>
      <c r="AQM757" s="12"/>
      <c r="AQN757" s="12"/>
      <c r="AQO757" s="12"/>
      <c r="AQP757" s="12"/>
      <c r="AQQ757" s="12"/>
      <c r="AQR757" s="12"/>
      <c r="AQS757" s="12"/>
      <c r="AQT757" s="12"/>
      <c r="AQU757" s="12"/>
      <c r="AQV757" s="12"/>
      <c r="AQW757" s="12"/>
      <c r="AQX757" s="12"/>
      <c r="AQY757" s="12"/>
      <c r="AQZ757" s="12"/>
      <c r="ARA757" s="12"/>
      <c r="ARB757" s="12"/>
      <c r="ARC757" s="12"/>
      <c r="ARD757" s="12"/>
      <c r="ARE757" s="12"/>
      <c r="ARF757" s="12"/>
      <c r="ARG757" s="12"/>
      <c r="ARH757" s="12"/>
      <c r="ARI757" s="12"/>
      <c r="ARJ757" s="12"/>
      <c r="ARK757" s="12"/>
      <c r="ARL757" s="12"/>
      <c r="ARM757" s="12"/>
      <c r="ARN757" s="12"/>
      <c r="ARO757" s="12"/>
      <c r="ARP757" s="12"/>
      <c r="ARQ757" s="12"/>
      <c r="ARR757" s="12"/>
      <c r="ARS757" s="12"/>
      <c r="ART757" s="12"/>
      <c r="ARU757" s="12"/>
      <c r="ARV757" s="12"/>
      <c r="ARW757" s="12"/>
      <c r="ARX757" s="12"/>
      <c r="ARY757" s="12"/>
      <c r="ARZ757" s="12"/>
      <c r="ASA757" s="12"/>
      <c r="ASB757" s="12"/>
      <c r="ASC757" s="12"/>
      <c r="ASD757" s="12"/>
      <c r="ASE757" s="12"/>
      <c r="ASF757" s="12"/>
      <c r="ASG757" s="12"/>
      <c r="ASH757" s="12"/>
      <c r="ASI757" s="12"/>
      <c r="ASJ757" s="12"/>
      <c r="ASK757" s="12"/>
      <c r="ASL757" s="12"/>
      <c r="ASM757" s="12"/>
      <c r="ASN757" s="12"/>
      <c r="ASO757" s="12"/>
      <c r="ASP757" s="12"/>
      <c r="ASQ757" s="12"/>
      <c r="ASR757" s="12"/>
      <c r="ASS757" s="12"/>
      <c r="AST757" s="12"/>
      <c r="ASU757" s="12"/>
      <c r="ASV757" s="12"/>
      <c r="ASW757" s="12"/>
      <c r="ASX757" s="12"/>
      <c r="ASY757" s="12"/>
      <c r="ASZ757" s="12"/>
      <c r="ATA757" s="12"/>
      <c r="ATB757" s="12"/>
      <c r="ATC757" s="12"/>
      <c r="ATD757" s="12"/>
      <c r="ATE757" s="12"/>
      <c r="ATF757" s="12"/>
      <c r="ATG757" s="12"/>
      <c r="ATH757" s="12"/>
      <c r="ATI757" s="12"/>
      <c r="ATJ757" s="12"/>
      <c r="ATK757" s="12"/>
      <c r="ATL757" s="12"/>
      <c r="ATM757" s="12"/>
      <c r="ATN757" s="12"/>
      <c r="ATO757" s="12"/>
      <c r="ATP757" s="12"/>
      <c r="ATQ757" s="12"/>
      <c r="ATR757" s="12"/>
      <c r="ATS757" s="12"/>
      <c r="ATT757" s="12"/>
      <c r="ATU757" s="12"/>
      <c r="ATV757" s="12"/>
      <c r="ATW757" s="12"/>
      <c r="ATX757" s="12"/>
      <c r="ATY757" s="12"/>
      <c r="ATZ757" s="12"/>
      <c r="AUA757" s="12"/>
      <c r="AUB757" s="12"/>
      <c r="AUC757" s="12"/>
      <c r="AUD757" s="12"/>
      <c r="AUE757" s="12"/>
      <c r="AUF757" s="12"/>
      <c r="AUG757" s="12"/>
      <c r="AUH757" s="12"/>
      <c r="AUI757" s="12"/>
      <c r="AUJ757" s="12"/>
      <c r="AUK757" s="12"/>
      <c r="AUL757" s="12"/>
      <c r="AUM757" s="12"/>
      <c r="AUN757" s="12"/>
      <c r="AUO757" s="12"/>
      <c r="AUP757" s="12"/>
      <c r="AUQ757" s="12"/>
      <c r="AUR757" s="12"/>
      <c r="AUS757" s="12"/>
      <c r="AUT757" s="12"/>
      <c r="AUU757" s="12"/>
      <c r="AUV757" s="12"/>
      <c r="AUW757" s="12"/>
      <c r="AUX757" s="12"/>
      <c r="AUY757" s="12"/>
      <c r="AUZ757" s="12"/>
      <c r="AVA757" s="12"/>
      <c r="AVB757" s="12"/>
      <c r="AVC757" s="12"/>
      <c r="AVD757" s="12"/>
      <c r="AVE757" s="12"/>
      <c r="AVF757" s="12"/>
      <c r="AVG757" s="12"/>
      <c r="AVH757" s="12"/>
      <c r="AVI757" s="12"/>
      <c r="AVJ757" s="12"/>
      <c r="AVK757" s="12"/>
      <c r="AVL757" s="12"/>
      <c r="AVM757" s="12"/>
      <c r="AVN757" s="12"/>
      <c r="AVO757" s="12"/>
      <c r="AVP757" s="12"/>
      <c r="AVQ757" s="12"/>
      <c r="AVR757" s="12"/>
      <c r="AVS757" s="12"/>
      <c r="AVT757" s="12"/>
      <c r="AVU757" s="12"/>
      <c r="AVV757" s="12"/>
      <c r="AVW757" s="12"/>
      <c r="AVX757" s="12"/>
      <c r="AVY757" s="12"/>
      <c r="AVZ757" s="12"/>
      <c r="AWA757" s="12"/>
      <c r="AWB757" s="12"/>
      <c r="AWC757" s="12"/>
      <c r="AWD757" s="12"/>
      <c r="AWE757" s="12"/>
      <c r="AWF757" s="12"/>
      <c r="AWG757" s="12"/>
      <c r="AWH757" s="12"/>
      <c r="AWI757" s="12"/>
      <c r="AWJ757" s="12"/>
      <c r="AWK757" s="12"/>
      <c r="AWL757" s="12"/>
      <c r="AWM757" s="12"/>
      <c r="AWN757" s="12"/>
      <c r="AWO757" s="12"/>
      <c r="AWP757" s="12"/>
      <c r="AWQ757" s="12"/>
      <c r="AWR757" s="12"/>
      <c r="AWS757" s="12"/>
      <c r="AWT757" s="12"/>
      <c r="AWU757" s="12"/>
      <c r="AWV757" s="12"/>
      <c r="AWW757" s="12"/>
      <c r="AWX757" s="12"/>
      <c r="AWY757" s="12"/>
      <c r="AWZ757" s="12"/>
      <c r="AXA757" s="12"/>
      <c r="AXB757" s="12"/>
      <c r="AXC757" s="12"/>
      <c r="AXD757" s="12"/>
      <c r="AXE757" s="12"/>
      <c r="AXF757" s="12"/>
      <c r="AXG757" s="12"/>
      <c r="AXH757" s="12"/>
      <c r="AXI757" s="12"/>
      <c r="AXJ757" s="12"/>
      <c r="AXK757" s="12"/>
      <c r="AXL757" s="12"/>
      <c r="AXM757" s="12"/>
      <c r="AXN757" s="12"/>
      <c r="AXO757" s="12"/>
      <c r="AXP757" s="12"/>
      <c r="AXQ757" s="12"/>
      <c r="AXR757" s="12"/>
      <c r="AXS757" s="12"/>
      <c r="AXT757" s="12"/>
      <c r="AXU757" s="12"/>
      <c r="AXV757" s="12"/>
      <c r="AXW757" s="12"/>
      <c r="AXX757" s="12"/>
      <c r="AXY757" s="12"/>
      <c r="AXZ757" s="12"/>
      <c r="AYA757" s="12"/>
      <c r="AYB757" s="12"/>
      <c r="AYC757" s="12"/>
      <c r="AYD757" s="12"/>
      <c r="AYE757" s="12"/>
      <c r="AYF757" s="12"/>
      <c r="AYG757" s="12"/>
      <c r="AYH757" s="12"/>
      <c r="AYI757" s="12"/>
      <c r="AYJ757" s="12"/>
      <c r="AYK757" s="12"/>
      <c r="AYL757" s="12"/>
      <c r="AYM757" s="12"/>
      <c r="AYN757" s="12"/>
      <c r="AYO757" s="12"/>
      <c r="AYP757" s="12"/>
      <c r="AYQ757" s="12"/>
      <c r="AYR757" s="12"/>
      <c r="AYS757" s="12"/>
      <c r="AYT757" s="12"/>
      <c r="AYU757" s="12"/>
      <c r="AYV757" s="12"/>
      <c r="AYW757" s="12"/>
      <c r="AYX757" s="12"/>
      <c r="AYY757" s="12"/>
      <c r="AYZ757" s="12"/>
      <c r="AZA757" s="12"/>
      <c r="AZB757" s="12"/>
      <c r="AZC757" s="12"/>
      <c r="AZD757" s="12"/>
      <c r="AZE757" s="12"/>
      <c r="AZF757" s="12"/>
      <c r="AZG757" s="12"/>
      <c r="AZH757" s="12"/>
      <c r="AZI757" s="12"/>
      <c r="AZJ757" s="12"/>
      <c r="AZK757" s="12"/>
      <c r="AZL757" s="12"/>
      <c r="AZM757" s="12"/>
      <c r="AZN757" s="12"/>
      <c r="AZO757" s="12"/>
      <c r="AZP757" s="12"/>
      <c r="AZQ757" s="12"/>
      <c r="AZR757" s="12"/>
      <c r="AZS757" s="12"/>
      <c r="AZT757" s="12"/>
      <c r="AZU757" s="12"/>
      <c r="AZV757" s="12"/>
      <c r="AZW757" s="12"/>
      <c r="AZX757" s="12"/>
      <c r="AZY757" s="12"/>
      <c r="AZZ757" s="12"/>
      <c r="BAA757" s="12"/>
      <c r="BAB757" s="12"/>
      <c r="BAC757" s="12"/>
      <c r="BAD757" s="12"/>
      <c r="BAE757" s="12"/>
      <c r="BAF757" s="12"/>
      <c r="BAG757" s="12"/>
      <c r="BAH757" s="12"/>
      <c r="BAI757" s="12"/>
      <c r="BAJ757" s="12"/>
      <c r="BAK757" s="12"/>
      <c r="BAL757" s="12"/>
      <c r="BAM757" s="12"/>
      <c r="BAN757" s="12"/>
      <c r="BAO757" s="12"/>
      <c r="BAP757" s="12"/>
      <c r="BAQ757" s="12"/>
      <c r="BAR757" s="12"/>
      <c r="BAS757" s="12"/>
      <c r="BAT757" s="12"/>
      <c r="BAU757" s="12"/>
      <c r="BAV757" s="12"/>
      <c r="BAW757" s="12"/>
      <c r="BAX757" s="12"/>
      <c r="BAY757" s="12"/>
      <c r="BAZ757" s="12"/>
      <c r="BBA757" s="12"/>
      <c r="BBB757" s="12"/>
      <c r="BBC757" s="12"/>
      <c r="BBD757" s="12"/>
      <c r="BBE757" s="12"/>
      <c r="BBF757" s="12"/>
      <c r="BBG757" s="12"/>
      <c r="BBH757" s="12"/>
      <c r="BBI757" s="12"/>
      <c r="BBJ757" s="12"/>
      <c r="BBK757" s="12"/>
      <c r="BBL757" s="12"/>
      <c r="BBM757" s="12"/>
      <c r="BBN757" s="12"/>
      <c r="BBO757" s="12"/>
      <c r="BBP757" s="12"/>
      <c r="BBQ757" s="12"/>
      <c r="BBR757" s="12"/>
      <c r="BBS757" s="12"/>
      <c r="BBT757" s="12"/>
      <c r="BBU757" s="12"/>
      <c r="BBV757" s="12"/>
      <c r="BBW757" s="12"/>
      <c r="BBX757" s="12"/>
      <c r="BBY757" s="12"/>
      <c r="BBZ757" s="12"/>
      <c r="BCA757" s="12"/>
      <c r="BCB757" s="12"/>
      <c r="BCC757" s="12"/>
      <c r="BCD757" s="12"/>
      <c r="BCE757" s="12"/>
      <c r="BCF757" s="12"/>
      <c r="BCG757" s="12"/>
      <c r="BCH757" s="12"/>
      <c r="BCI757" s="12"/>
      <c r="BCJ757" s="12"/>
      <c r="BCK757" s="12"/>
      <c r="BCL757" s="12"/>
      <c r="BCM757" s="12"/>
      <c r="BCN757" s="12"/>
      <c r="BCO757" s="12"/>
      <c r="BCP757" s="12"/>
      <c r="BCQ757" s="12"/>
      <c r="BCR757" s="12"/>
      <c r="BCS757" s="12"/>
      <c r="BCT757" s="12"/>
      <c r="BCU757" s="12"/>
      <c r="BCV757" s="12"/>
      <c r="BCW757" s="12"/>
      <c r="BCX757" s="12"/>
      <c r="BCY757" s="12"/>
      <c r="BCZ757" s="12"/>
      <c r="BDA757" s="12"/>
      <c r="BDB757" s="12"/>
      <c r="BDC757" s="12"/>
      <c r="BDD757" s="12"/>
      <c r="BDE757" s="12"/>
      <c r="BDF757" s="12"/>
      <c r="BDG757" s="12"/>
      <c r="BDH757" s="12"/>
      <c r="BDI757" s="12"/>
      <c r="BDJ757" s="12"/>
      <c r="BDK757" s="12"/>
      <c r="BDL757" s="12"/>
      <c r="BDM757" s="12"/>
      <c r="BDN757" s="12"/>
      <c r="BDO757" s="12"/>
      <c r="BDP757" s="12"/>
      <c r="BDQ757" s="12"/>
      <c r="BDR757" s="12"/>
      <c r="BDS757" s="12"/>
      <c r="BDT757" s="12"/>
      <c r="BDU757" s="12"/>
      <c r="BDV757" s="12"/>
      <c r="BDW757" s="12"/>
      <c r="BDX757" s="12"/>
      <c r="BDY757" s="12"/>
      <c r="BDZ757" s="12"/>
      <c r="BEA757" s="12"/>
      <c r="BEB757" s="12"/>
      <c r="BEC757" s="12"/>
      <c r="BED757" s="12"/>
      <c r="BEE757" s="12"/>
      <c r="BEF757" s="12"/>
      <c r="BEG757" s="12"/>
      <c r="BEH757" s="12"/>
      <c r="BEI757" s="12"/>
      <c r="BEJ757" s="12"/>
      <c r="BEK757" s="12"/>
      <c r="BEL757" s="12"/>
      <c r="BEM757" s="12"/>
      <c r="BEN757" s="12"/>
      <c r="BEO757" s="12"/>
      <c r="BEP757" s="12"/>
      <c r="BEQ757" s="12"/>
      <c r="BER757" s="12"/>
      <c r="BES757" s="12"/>
      <c r="BET757" s="12"/>
      <c r="BEU757" s="12"/>
      <c r="BEV757" s="12"/>
      <c r="BEW757" s="12"/>
      <c r="BEX757" s="12"/>
      <c r="BEY757" s="12"/>
      <c r="BEZ757" s="12"/>
      <c r="BFA757" s="12"/>
      <c r="BFB757" s="12"/>
      <c r="BFC757" s="12"/>
      <c r="BFD757" s="12"/>
      <c r="BFE757" s="12"/>
      <c r="BFF757" s="12"/>
      <c r="BFG757" s="12"/>
      <c r="BFH757" s="12"/>
      <c r="BFI757" s="12"/>
      <c r="BFJ757" s="12"/>
      <c r="BFK757" s="12"/>
      <c r="BFL757" s="12"/>
      <c r="BFM757" s="12"/>
      <c r="BFN757" s="12"/>
      <c r="BFO757" s="12"/>
      <c r="BFP757" s="12"/>
      <c r="BFQ757" s="12"/>
      <c r="BFR757" s="12"/>
      <c r="BFS757" s="12"/>
      <c r="BFT757" s="12"/>
      <c r="BFU757" s="12"/>
      <c r="BFV757" s="12"/>
      <c r="BFW757" s="12"/>
      <c r="BFX757" s="12"/>
      <c r="BFY757" s="12"/>
      <c r="BFZ757" s="12"/>
      <c r="BGA757" s="12"/>
      <c r="BGB757" s="12"/>
      <c r="BGC757" s="12"/>
      <c r="BGD757" s="12"/>
      <c r="BGE757" s="12"/>
      <c r="BGF757" s="12"/>
      <c r="BGG757" s="12"/>
      <c r="BGH757" s="12"/>
      <c r="BGI757" s="12"/>
      <c r="BGJ757" s="12"/>
      <c r="BGK757" s="12"/>
      <c r="BGL757" s="12"/>
      <c r="BGM757" s="12"/>
      <c r="BGN757" s="12"/>
      <c r="BGO757" s="12"/>
      <c r="BGP757" s="12"/>
      <c r="BGQ757" s="12"/>
      <c r="BGR757" s="12"/>
      <c r="BGS757" s="12"/>
      <c r="BGT757" s="12"/>
      <c r="BGU757" s="12"/>
      <c r="BGV757" s="12"/>
      <c r="BGW757" s="12"/>
      <c r="BGX757" s="12"/>
      <c r="BGY757" s="12"/>
      <c r="BGZ757" s="12"/>
      <c r="BHA757" s="12"/>
      <c r="BHB757" s="12"/>
      <c r="BHC757" s="12"/>
      <c r="BHD757" s="12"/>
      <c r="BHE757" s="12"/>
      <c r="BHF757" s="12"/>
      <c r="BHG757" s="12"/>
      <c r="BHH757" s="12"/>
      <c r="BHI757" s="12"/>
      <c r="BHJ757" s="12"/>
      <c r="BHK757" s="12"/>
      <c r="BHL757" s="12"/>
      <c r="BHM757" s="12"/>
      <c r="BHN757" s="12"/>
      <c r="BHO757" s="12"/>
      <c r="BHP757" s="12"/>
      <c r="BHQ757" s="12"/>
      <c r="BHR757" s="12"/>
      <c r="BHS757" s="12"/>
      <c r="BHT757" s="12"/>
      <c r="BHU757" s="12"/>
      <c r="BHV757" s="12"/>
      <c r="BHW757" s="12"/>
      <c r="BHX757" s="12"/>
      <c r="BHY757" s="12"/>
      <c r="BHZ757" s="12"/>
      <c r="BIA757" s="12"/>
      <c r="BIB757" s="12"/>
      <c r="BIC757" s="12"/>
      <c r="BID757" s="12"/>
      <c r="BIE757" s="12"/>
      <c r="BIF757" s="12"/>
      <c r="BIG757" s="12"/>
      <c r="BIH757" s="12"/>
      <c r="BII757" s="12"/>
      <c r="BIJ757" s="12"/>
      <c r="BIK757" s="12"/>
      <c r="BIL757" s="12"/>
      <c r="BIM757" s="12"/>
      <c r="BIN757" s="12"/>
      <c r="BIO757" s="12"/>
      <c r="BIP757" s="12"/>
      <c r="BIQ757" s="12"/>
      <c r="BIR757" s="12"/>
      <c r="BIS757" s="12"/>
      <c r="BIT757" s="12"/>
      <c r="BIU757" s="12"/>
      <c r="BIV757" s="12"/>
      <c r="BIW757" s="12"/>
      <c r="BIX757" s="12"/>
      <c r="BIY757" s="12"/>
      <c r="BIZ757" s="12"/>
      <c r="BJA757" s="12"/>
      <c r="BJB757" s="12"/>
      <c r="BJC757" s="12"/>
      <c r="BJD757" s="12"/>
      <c r="BJE757" s="12"/>
      <c r="BJF757" s="12"/>
      <c r="BJG757" s="12"/>
      <c r="BJH757" s="12"/>
      <c r="BJI757" s="12"/>
      <c r="BJJ757" s="12"/>
      <c r="BJK757" s="12"/>
      <c r="BJL757" s="12"/>
      <c r="BJM757" s="12"/>
      <c r="BJN757" s="12"/>
      <c r="BJO757" s="12"/>
      <c r="BJP757" s="12"/>
      <c r="BJQ757" s="12"/>
      <c r="BJR757" s="12"/>
      <c r="BJS757" s="12"/>
      <c r="BJT757" s="12"/>
      <c r="BJU757" s="12"/>
      <c r="BJV757" s="12"/>
      <c r="BJW757" s="12"/>
      <c r="BJX757" s="12"/>
      <c r="BJY757" s="12"/>
      <c r="BJZ757" s="12"/>
      <c r="BKA757" s="12"/>
      <c r="BKB757" s="12"/>
      <c r="BKC757" s="12"/>
      <c r="BKD757" s="12"/>
      <c r="BKE757" s="12"/>
      <c r="BKF757" s="12"/>
      <c r="BKG757" s="12"/>
      <c r="BKH757" s="12"/>
      <c r="BKI757" s="12"/>
      <c r="BKJ757" s="12"/>
      <c r="BKK757" s="12"/>
      <c r="BKL757" s="12"/>
      <c r="BKM757" s="12"/>
      <c r="BKN757" s="12"/>
      <c r="BKO757" s="12"/>
      <c r="BKP757" s="12"/>
      <c r="BKQ757" s="12"/>
      <c r="BKR757" s="12"/>
      <c r="BKS757" s="12"/>
      <c r="BKT757" s="12"/>
      <c r="BKU757" s="12"/>
      <c r="BKV757" s="12"/>
      <c r="BKW757" s="12"/>
      <c r="BKX757" s="12"/>
      <c r="BKY757" s="12"/>
      <c r="BKZ757" s="12"/>
      <c r="BLA757" s="12"/>
      <c r="BLB757" s="12"/>
      <c r="BLC757" s="12"/>
      <c r="BLD757" s="12"/>
      <c r="BLE757" s="12"/>
      <c r="BLF757" s="12"/>
      <c r="BLG757" s="12"/>
      <c r="BLH757" s="12"/>
      <c r="BLI757" s="12"/>
      <c r="BLJ757" s="12"/>
      <c r="BLK757" s="12"/>
      <c r="BLL757" s="12"/>
      <c r="BLM757" s="12"/>
      <c r="BLN757" s="12"/>
      <c r="BLO757" s="12"/>
      <c r="BLP757" s="12"/>
      <c r="BLQ757" s="12"/>
      <c r="BLR757" s="12"/>
      <c r="BLS757" s="12"/>
      <c r="BLT757" s="12"/>
      <c r="BLU757" s="12"/>
      <c r="BLV757" s="12"/>
      <c r="BLW757" s="12"/>
      <c r="BLX757" s="12"/>
      <c r="BLY757" s="12"/>
      <c r="BLZ757" s="12"/>
      <c r="BMA757" s="12"/>
      <c r="BMB757" s="12"/>
      <c r="BMC757" s="12"/>
      <c r="BMD757" s="12"/>
      <c r="BME757" s="12"/>
      <c r="BMF757" s="12"/>
      <c r="BMG757" s="12"/>
      <c r="BMH757" s="12"/>
      <c r="BMI757" s="12"/>
      <c r="BMJ757" s="12"/>
      <c r="BMK757" s="12"/>
      <c r="BML757" s="12"/>
      <c r="BMM757" s="12"/>
      <c r="BMN757" s="12"/>
      <c r="BMO757" s="12"/>
      <c r="BMP757" s="12"/>
      <c r="BMQ757" s="12"/>
      <c r="BMR757" s="12"/>
      <c r="BMS757" s="12"/>
      <c r="BMT757" s="12"/>
      <c r="BMU757" s="12"/>
      <c r="BMV757" s="12"/>
      <c r="BMW757" s="12"/>
      <c r="BMX757" s="12"/>
      <c r="BMY757" s="12"/>
      <c r="BMZ757" s="12"/>
      <c r="BNA757" s="12"/>
      <c r="BNB757" s="12"/>
      <c r="BNC757" s="12"/>
      <c r="BND757" s="12"/>
      <c r="BNE757" s="12"/>
      <c r="BNF757" s="12"/>
      <c r="BNG757" s="12"/>
      <c r="BNH757" s="12"/>
      <c r="BNI757" s="12"/>
      <c r="BNJ757" s="12"/>
      <c r="BNK757" s="12"/>
      <c r="BNL757" s="12"/>
      <c r="BNM757" s="12"/>
      <c r="BNN757" s="12"/>
      <c r="BNO757" s="12"/>
      <c r="BNP757" s="12"/>
      <c r="BNQ757" s="12"/>
      <c r="BNR757" s="12"/>
      <c r="BNS757" s="12"/>
      <c r="BNT757" s="12"/>
      <c r="BNU757" s="12"/>
      <c r="BNV757" s="12"/>
      <c r="BNW757" s="12"/>
      <c r="BNX757" s="12"/>
      <c r="BNY757" s="12"/>
      <c r="BNZ757" s="12"/>
      <c r="BOA757" s="12"/>
      <c r="BOB757" s="12"/>
      <c r="BOC757" s="12"/>
      <c r="BOD757" s="12"/>
      <c r="BOE757" s="12"/>
      <c r="BOF757" s="12"/>
      <c r="BOG757" s="12"/>
      <c r="BOH757" s="12"/>
      <c r="BOI757" s="12"/>
      <c r="BOJ757" s="12"/>
      <c r="BOK757" s="12"/>
      <c r="BOL757" s="12"/>
      <c r="BOM757" s="12"/>
      <c r="BON757" s="12"/>
      <c r="BOO757" s="12"/>
      <c r="BOP757" s="12"/>
      <c r="BOQ757" s="12"/>
      <c r="BOR757" s="12"/>
      <c r="BOS757" s="12"/>
      <c r="BOT757" s="12"/>
      <c r="BOU757" s="12"/>
      <c r="BOV757" s="12"/>
      <c r="BOW757" s="12"/>
      <c r="BOX757" s="12"/>
      <c r="BOY757" s="12"/>
      <c r="BOZ757" s="12"/>
      <c r="BPA757" s="12"/>
      <c r="BPB757" s="12"/>
      <c r="BPC757" s="12"/>
      <c r="BPD757" s="12"/>
      <c r="BPE757" s="12"/>
      <c r="BPF757" s="12"/>
      <c r="BPG757" s="12"/>
      <c r="BPH757" s="12"/>
      <c r="BPI757" s="12"/>
      <c r="BPJ757" s="12"/>
      <c r="BPK757" s="12"/>
      <c r="BPL757" s="12"/>
      <c r="BPM757" s="12"/>
      <c r="BPN757" s="12"/>
      <c r="BPO757" s="12"/>
      <c r="BPP757" s="12"/>
      <c r="BPQ757" s="12"/>
      <c r="BPR757" s="12"/>
      <c r="BPS757" s="12"/>
      <c r="BPT757" s="12"/>
      <c r="BPU757" s="12"/>
      <c r="BPV757" s="12"/>
      <c r="BPW757" s="12"/>
      <c r="BPX757" s="12"/>
      <c r="BPY757" s="12"/>
      <c r="BPZ757" s="12"/>
      <c r="BQA757" s="12"/>
      <c r="BQB757" s="12"/>
      <c r="BQC757" s="12"/>
      <c r="BQD757" s="12"/>
      <c r="BQE757" s="12"/>
      <c r="BQF757" s="12"/>
      <c r="BQG757" s="12"/>
      <c r="BQH757" s="12"/>
      <c r="BQI757" s="12"/>
      <c r="BQJ757" s="12"/>
      <c r="BQK757" s="12"/>
      <c r="BQL757" s="12"/>
      <c r="BQM757" s="12"/>
      <c r="BQN757" s="12"/>
      <c r="BQO757" s="12"/>
      <c r="BQP757" s="12"/>
      <c r="BQQ757" s="12"/>
      <c r="BQR757" s="12"/>
      <c r="BQS757" s="12"/>
      <c r="BQT757" s="12"/>
      <c r="BQU757" s="12"/>
      <c r="BQV757" s="12"/>
      <c r="BQW757" s="12"/>
      <c r="BQX757" s="12"/>
      <c r="BQY757" s="12"/>
      <c r="BQZ757" s="12"/>
      <c r="BRA757" s="12"/>
      <c r="BRB757" s="12"/>
      <c r="BRC757" s="12"/>
      <c r="BRD757" s="12"/>
      <c r="BRE757" s="12"/>
      <c r="BRF757" s="12"/>
      <c r="BRG757" s="12"/>
      <c r="BRH757" s="12"/>
      <c r="BRI757" s="12"/>
      <c r="BRJ757" s="12"/>
      <c r="BRK757" s="12"/>
      <c r="BRL757" s="12"/>
      <c r="BRM757" s="12"/>
      <c r="BRN757" s="12"/>
      <c r="BRO757" s="12"/>
      <c r="BRP757" s="12"/>
      <c r="BRQ757" s="12"/>
      <c r="BRR757" s="12"/>
      <c r="BRS757" s="12"/>
      <c r="BRT757" s="12"/>
      <c r="BRU757" s="12"/>
      <c r="BRV757" s="12"/>
      <c r="BRW757" s="12"/>
      <c r="BRX757" s="12"/>
      <c r="BRY757" s="12"/>
      <c r="BRZ757" s="12"/>
      <c r="BSA757" s="12"/>
      <c r="BSB757" s="12"/>
      <c r="BSC757" s="12"/>
      <c r="BSD757" s="12"/>
      <c r="BSE757" s="12"/>
      <c r="BSF757" s="12"/>
      <c r="BSG757" s="12"/>
      <c r="BSH757" s="12"/>
      <c r="BSI757" s="12"/>
      <c r="BSJ757" s="12"/>
      <c r="BSK757" s="12"/>
      <c r="BSL757" s="12"/>
      <c r="BSM757" s="12"/>
      <c r="BSN757" s="12"/>
      <c r="BSO757" s="12"/>
      <c r="BSP757" s="12"/>
      <c r="BSQ757" s="12"/>
      <c r="BSR757" s="12"/>
      <c r="BSS757" s="12"/>
      <c r="BST757" s="12"/>
      <c r="BSU757" s="12"/>
      <c r="BSV757" s="12"/>
      <c r="BSW757" s="12"/>
      <c r="BSX757" s="12"/>
      <c r="BSY757" s="12"/>
      <c r="BSZ757" s="12"/>
      <c r="BTA757" s="12"/>
      <c r="BTB757" s="12"/>
      <c r="BTC757" s="12"/>
      <c r="BTD757" s="12"/>
      <c r="BTE757" s="12"/>
      <c r="BTF757" s="12"/>
      <c r="BTG757" s="12"/>
      <c r="BTH757" s="12"/>
      <c r="BTI757" s="12"/>
      <c r="BTJ757" s="12"/>
      <c r="BTK757" s="12"/>
      <c r="BTL757" s="12"/>
      <c r="BTM757" s="12"/>
      <c r="BTN757" s="12"/>
      <c r="BTO757" s="12"/>
      <c r="BTP757" s="12"/>
      <c r="BTQ757" s="12"/>
      <c r="BTR757" s="12"/>
      <c r="BTS757" s="12"/>
      <c r="BTT757" s="12"/>
      <c r="BTU757" s="12"/>
      <c r="BTV757" s="12"/>
      <c r="BTW757" s="12"/>
      <c r="BTX757" s="12"/>
      <c r="BTY757" s="12"/>
      <c r="BTZ757" s="12"/>
      <c r="BUA757" s="12"/>
      <c r="BUB757" s="12"/>
      <c r="BUC757" s="12"/>
      <c r="BUD757" s="12"/>
      <c r="BUE757" s="12"/>
      <c r="BUF757" s="12"/>
      <c r="BUG757" s="12"/>
      <c r="BUH757" s="12"/>
      <c r="BUI757" s="12"/>
      <c r="BUJ757" s="12"/>
      <c r="BUK757" s="12"/>
      <c r="BUL757" s="12"/>
      <c r="BUM757" s="12"/>
      <c r="BUN757" s="12"/>
      <c r="BUO757" s="12"/>
      <c r="BUP757" s="12"/>
      <c r="BUQ757" s="12"/>
      <c r="BUR757" s="12"/>
      <c r="BUS757" s="12"/>
      <c r="BUT757" s="12"/>
      <c r="BUU757" s="12"/>
      <c r="BUV757" s="12"/>
      <c r="BUW757" s="12"/>
      <c r="BUX757" s="12"/>
      <c r="BUY757" s="12"/>
      <c r="BUZ757" s="12"/>
      <c r="BVA757" s="12"/>
      <c r="BVB757" s="12"/>
      <c r="BVC757" s="12"/>
      <c r="BVD757" s="12"/>
      <c r="BVE757" s="12"/>
      <c r="BVF757" s="12"/>
      <c r="BVG757" s="12"/>
      <c r="BVH757" s="12"/>
      <c r="BVI757" s="12"/>
      <c r="BVJ757" s="12"/>
      <c r="BVK757" s="12"/>
      <c r="BVL757" s="12"/>
      <c r="BVM757" s="12"/>
      <c r="BVN757" s="12"/>
      <c r="BVO757" s="12"/>
      <c r="BVP757" s="12"/>
      <c r="BVQ757" s="12"/>
      <c r="BVR757" s="12"/>
      <c r="BVS757" s="12"/>
      <c r="BVT757" s="12"/>
      <c r="BVU757" s="12"/>
      <c r="BVV757" s="12"/>
      <c r="BVW757" s="12"/>
      <c r="BVX757" s="12"/>
      <c r="BVY757" s="12"/>
      <c r="BVZ757" s="12"/>
      <c r="BWA757" s="12"/>
      <c r="BWB757" s="12"/>
      <c r="BWC757" s="12"/>
      <c r="BWD757" s="12"/>
      <c r="BWE757" s="12"/>
      <c r="BWF757" s="12"/>
      <c r="BWG757" s="12"/>
      <c r="BWH757" s="12"/>
      <c r="BWI757" s="12"/>
      <c r="BWJ757" s="12"/>
      <c r="BWK757" s="12"/>
      <c r="BWL757" s="12"/>
      <c r="BWM757" s="12"/>
      <c r="BWN757" s="12"/>
      <c r="BWO757" s="12"/>
      <c r="BWP757" s="12"/>
      <c r="BWQ757" s="12"/>
      <c r="BWR757" s="12"/>
      <c r="BWS757" s="12"/>
      <c r="BWT757" s="12"/>
      <c r="BWU757" s="12"/>
      <c r="BWV757" s="12"/>
      <c r="BWW757" s="12"/>
      <c r="BWX757" s="12"/>
      <c r="BWY757" s="12"/>
      <c r="BWZ757" s="12"/>
      <c r="BXA757" s="12"/>
      <c r="BXB757" s="12"/>
      <c r="BXC757" s="12"/>
      <c r="BXD757" s="12"/>
      <c r="BXE757" s="12"/>
      <c r="BXF757" s="12"/>
      <c r="BXG757" s="12"/>
      <c r="BXH757" s="12"/>
      <c r="BXI757" s="12"/>
      <c r="BXJ757" s="12"/>
      <c r="BXK757" s="12"/>
      <c r="BXL757" s="12"/>
      <c r="BXM757" s="12"/>
      <c r="BXN757" s="12"/>
      <c r="BXO757" s="12"/>
      <c r="BXP757" s="12"/>
      <c r="BXQ757" s="12"/>
      <c r="BXR757" s="12"/>
      <c r="BXS757" s="12"/>
      <c r="BXT757" s="12"/>
      <c r="BXU757" s="12"/>
      <c r="BXV757" s="12"/>
      <c r="BXW757" s="12"/>
      <c r="BXX757" s="12"/>
      <c r="BXY757" s="12"/>
      <c r="BXZ757" s="12"/>
      <c r="BYA757" s="12"/>
      <c r="BYB757" s="12"/>
      <c r="BYC757" s="12"/>
      <c r="BYD757" s="12"/>
      <c r="BYE757" s="12"/>
      <c r="BYF757" s="12"/>
      <c r="BYG757" s="12"/>
      <c r="BYH757" s="12"/>
      <c r="BYI757" s="12"/>
      <c r="BYJ757" s="12"/>
      <c r="BYK757" s="12"/>
      <c r="BYL757" s="12"/>
      <c r="BYM757" s="12"/>
      <c r="BYN757" s="12"/>
      <c r="BYO757" s="12"/>
      <c r="BYP757" s="12"/>
      <c r="BYQ757" s="12"/>
      <c r="BYR757" s="12"/>
      <c r="BYS757" s="12"/>
      <c r="BYT757" s="12"/>
      <c r="BYU757" s="12"/>
      <c r="BYV757" s="12"/>
      <c r="BYW757" s="12"/>
      <c r="BYX757" s="12"/>
      <c r="BYY757" s="12"/>
      <c r="BYZ757" s="12"/>
      <c r="BZA757" s="12"/>
      <c r="BZB757" s="12"/>
      <c r="BZC757" s="12"/>
      <c r="BZD757" s="12"/>
      <c r="BZE757" s="12"/>
      <c r="BZF757" s="12"/>
      <c r="BZG757" s="12"/>
      <c r="BZH757" s="12"/>
      <c r="BZI757" s="12"/>
      <c r="BZJ757" s="12"/>
      <c r="BZK757" s="12"/>
      <c r="BZL757" s="12"/>
      <c r="BZM757" s="12"/>
      <c r="BZN757" s="12"/>
      <c r="BZO757" s="12"/>
      <c r="BZP757" s="12"/>
      <c r="BZQ757" s="12"/>
      <c r="BZR757" s="12"/>
      <c r="BZS757" s="12"/>
      <c r="BZT757" s="12"/>
      <c r="BZU757" s="12"/>
      <c r="BZV757" s="12"/>
      <c r="BZW757" s="12"/>
      <c r="BZX757" s="12"/>
      <c r="BZY757" s="12"/>
      <c r="BZZ757" s="12"/>
      <c r="CAA757" s="12"/>
      <c r="CAB757" s="12"/>
      <c r="CAC757" s="12"/>
      <c r="CAD757" s="12"/>
      <c r="CAE757" s="12"/>
      <c r="CAF757" s="12"/>
      <c r="CAG757" s="12"/>
      <c r="CAH757" s="12"/>
      <c r="CAI757" s="12"/>
      <c r="CAJ757" s="12"/>
      <c r="CAK757" s="12"/>
      <c r="CAL757" s="12"/>
      <c r="CAM757" s="12"/>
      <c r="CAN757" s="12"/>
      <c r="CAO757" s="12"/>
      <c r="CAP757" s="12"/>
      <c r="CAQ757" s="12"/>
      <c r="CAR757" s="12"/>
      <c r="CAS757" s="12"/>
      <c r="CAT757" s="12"/>
      <c r="CAU757" s="12"/>
      <c r="CAV757" s="12"/>
      <c r="CAW757" s="12"/>
      <c r="CAX757" s="12"/>
      <c r="CAY757" s="12"/>
      <c r="CAZ757" s="12"/>
      <c r="CBA757" s="12"/>
      <c r="CBB757" s="12"/>
      <c r="CBC757" s="12"/>
      <c r="CBD757" s="12"/>
      <c r="CBE757" s="12"/>
      <c r="CBF757" s="12"/>
      <c r="CBG757" s="12"/>
      <c r="CBH757" s="12"/>
      <c r="CBI757" s="12"/>
      <c r="CBJ757" s="12"/>
      <c r="CBK757" s="12"/>
      <c r="CBL757" s="12"/>
      <c r="CBM757" s="12"/>
      <c r="CBN757" s="12"/>
      <c r="CBO757" s="12"/>
      <c r="CBP757" s="12"/>
      <c r="CBQ757" s="12"/>
      <c r="CBR757" s="12"/>
      <c r="CBS757" s="12"/>
      <c r="CBT757" s="12"/>
      <c r="CBU757" s="12"/>
      <c r="CBV757" s="12"/>
      <c r="CBW757" s="12"/>
      <c r="CBX757" s="12"/>
      <c r="CBY757" s="12"/>
      <c r="CBZ757" s="12"/>
      <c r="CCA757" s="12"/>
      <c r="CCB757" s="12"/>
      <c r="CCC757" s="12"/>
      <c r="CCD757" s="12"/>
      <c r="CCE757" s="12"/>
      <c r="CCF757" s="12"/>
      <c r="CCG757" s="12"/>
      <c r="CCH757" s="12"/>
      <c r="CCI757" s="12"/>
      <c r="CCJ757" s="12"/>
      <c r="CCK757" s="12"/>
      <c r="CCL757" s="12"/>
      <c r="CCM757" s="12"/>
      <c r="CCN757" s="12"/>
      <c r="CCO757" s="12"/>
      <c r="CCP757" s="12"/>
      <c r="CCQ757" s="12"/>
      <c r="CCR757" s="12"/>
      <c r="CCS757" s="12"/>
      <c r="CCT757" s="12"/>
      <c r="CCU757" s="12"/>
      <c r="CCV757" s="12"/>
      <c r="CCW757" s="12"/>
      <c r="CCX757" s="12"/>
      <c r="CCY757" s="12"/>
      <c r="CCZ757" s="12"/>
      <c r="CDA757" s="12"/>
      <c r="CDB757" s="12"/>
      <c r="CDC757" s="12"/>
      <c r="CDD757" s="12"/>
      <c r="CDE757" s="12"/>
      <c r="CDF757" s="12"/>
      <c r="CDG757" s="12"/>
      <c r="CDH757" s="12"/>
      <c r="CDI757" s="12"/>
      <c r="CDJ757" s="12"/>
      <c r="CDK757" s="12"/>
      <c r="CDL757" s="12"/>
      <c r="CDM757" s="12"/>
      <c r="CDN757" s="12"/>
      <c r="CDO757" s="12"/>
      <c r="CDP757" s="12"/>
      <c r="CDQ757" s="12"/>
      <c r="CDR757" s="12"/>
      <c r="CDS757" s="12"/>
      <c r="CDT757" s="12"/>
      <c r="CDU757" s="12"/>
      <c r="CDV757" s="12"/>
      <c r="CDW757" s="12"/>
      <c r="CDX757" s="12"/>
      <c r="CDY757" s="12"/>
      <c r="CDZ757" s="12"/>
      <c r="CEA757" s="12"/>
      <c r="CEB757" s="12"/>
      <c r="CEC757" s="12"/>
      <c r="CED757" s="12"/>
      <c r="CEE757" s="12"/>
      <c r="CEF757" s="12"/>
      <c r="CEG757" s="12"/>
      <c r="CEH757" s="12"/>
      <c r="CEI757" s="12"/>
      <c r="CEJ757" s="12"/>
      <c r="CEK757" s="12"/>
      <c r="CEL757" s="12"/>
      <c r="CEM757" s="12"/>
      <c r="CEN757" s="12"/>
      <c r="CEO757" s="12"/>
      <c r="CEP757" s="12"/>
      <c r="CEQ757" s="12"/>
      <c r="CER757" s="12"/>
      <c r="CES757" s="12"/>
      <c r="CET757" s="12"/>
      <c r="CEU757" s="12"/>
      <c r="CEV757" s="12"/>
      <c r="CEW757" s="12"/>
      <c r="CEX757" s="12"/>
      <c r="CEY757" s="12"/>
      <c r="CEZ757" s="12"/>
      <c r="CFA757" s="12"/>
      <c r="CFB757" s="12"/>
      <c r="CFC757" s="12"/>
      <c r="CFD757" s="12"/>
      <c r="CFE757" s="12"/>
      <c r="CFF757" s="12"/>
      <c r="CFG757" s="12"/>
      <c r="CFH757" s="12"/>
      <c r="CFI757" s="12"/>
      <c r="CFJ757" s="12"/>
      <c r="CFK757" s="12"/>
      <c r="CFL757" s="12"/>
      <c r="CFM757" s="12"/>
      <c r="CFN757" s="12"/>
      <c r="CFO757" s="12"/>
      <c r="CFP757" s="12"/>
      <c r="CFQ757" s="12"/>
      <c r="CFR757" s="12"/>
      <c r="CFS757" s="12"/>
      <c r="CFT757" s="12"/>
      <c r="CFU757" s="12"/>
      <c r="CFV757" s="12"/>
      <c r="CFW757" s="12"/>
      <c r="CFX757" s="12"/>
      <c r="CFY757" s="12"/>
      <c r="CFZ757" s="12"/>
      <c r="CGA757" s="12"/>
      <c r="CGB757" s="12"/>
      <c r="CGC757" s="12"/>
      <c r="CGD757" s="12"/>
      <c r="CGE757" s="12"/>
      <c r="CGF757" s="12"/>
      <c r="CGG757" s="12"/>
      <c r="CGH757" s="12"/>
      <c r="CGI757" s="12"/>
      <c r="CGJ757" s="12"/>
      <c r="CGK757" s="12"/>
      <c r="CGL757" s="12"/>
      <c r="CGM757" s="12"/>
      <c r="CGN757" s="12"/>
      <c r="CGO757" s="12"/>
      <c r="CGP757" s="12"/>
      <c r="CGQ757" s="12"/>
      <c r="CGR757" s="12"/>
      <c r="CGS757" s="12"/>
      <c r="CGT757" s="12"/>
      <c r="CGU757" s="12"/>
      <c r="CGV757" s="12"/>
      <c r="CGW757" s="12"/>
      <c r="CGX757" s="12"/>
      <c r="CGY757" s="12"/>
      <c r="CGZ757" s="12"/>
      <c r="CHA757" s="12"/>
      <c r="CHB757" s="12"/>
      <c r="CHC757" s="12"/>
      <c r="CHD757" s="12"/>
      <c r="CHE757" s="12"/>
      <c r="CHF757" s="12"/>
      <c r="CHG757" s="12"/>
      <c r="CHH757" s="12"/>
      <c r="CHI757" s="12"/>
      <c r="CHJ757" s="12"/>
      <c r="CHK757" s="12"/>
      <c r="CHL757" s="12"/>
      <c r="CHM757" s="12"/>
      <c r="CHN757" s="12"/>
      <c r="CHO757" s="12"/>
      <c r="CHP757" s="12"/>
      <c r="CHQ757" s="12"/>
      <c r="CHR757" s="12"/>
      <c r="CHS757" s="12"/>
      <c r="CHT757" s="12"/>
      <c r="CHU757" s="12"/>
      <c r="CHV757" s="12"/>
      <c r="CHW757" s="12"/>
      <c r="CHX757" s="12"/>
      <c r="CHY757" s="12"/>
      <c r="CHZ757" s="12"/>
      <c r="CIA757" s="12"/>
      <c r="CIB757" s="12"/>
      <c r="CIC757" s="12"/>
      <c r="CID757" s="12"/>
      <c r="CIE757" s="12"/>
      <c r="CIF757" s="12"/>
      <c r="CIG757" s="12"/>
      <c r="CIH757" s="12"/>
      <c r="CII757" s="12"/>
      <c r="CIJ757" s="12"/>
      <c r="CIK757" s="12"/>
      <c r="CIL757" s="12"/>
      <c r="CIM757" s="12"/>
      <c r="CIN757" s="12"/>
      <c r="CIO757" s="12"/>
      <c r="CIP757" s="12"/>
      <c r="CIQ757" s="12"/>
      <c r="CIR757" s="12"/>
      <c r="CIS757" s="12"/>
      <c r="CIT757" s="12"/>
      <c r="CIU757" s="12"/>
      <c r="CIV757" s="12"/>
      <c r="CIW757" s="12"/>
      <c r="CIX757" s="12"/>
      <c r="CIY757" s="12"/>
      <c r="CIZ757" s="12"/>
      <c r="CJA757" s="12"/>
      <c r="CJB757" s="12"/>
      <c r="CJC757" s="12"/>
      <c r="CJD757" s="12"/>
      <c r="CJE757" s="12"/>
      <c r="CJF757" s="12"/>
      <c r="CJG757" s="12"/>
      <c r="CJH757" s="12"/>
      <c r="CJI757" s="12"/>
      <c r="CJJ757" s="12"/>
      <c r="CJK757" s="12"/>
      <c r="CJL757" s="12"/>
      <c r="CJM757" s="12"/>
      <c r="CJN757" s="12"/>
      <c r="CJO757" s="12"/>
      <c r="CJP757" s="12"/>
      <c r="CJQ757" s="12"/>
      <c r="CJR757" s="12"/>
      <c r="CJS757" s="12"/>
      <c r="CJT757" s="12"/>
      <c r="CJU757" s="12"/>
      <c r="CJV757" s="12"/>
      <c r="CJW757" s="12"/>
      <c r="CJX757" s="12"/>
      <c r="CJY757" s="12"/>
      <c r="CJZ757" s="12"/>
      <c r="CKA757" s="12"/>
      <c r="CKB757" s="12"/>
      <c r="CKC757" s="12"/>
      <c r="CKD757" s="12"/>
      <c r="CKE757" s="12"/>
      <c r="CKF757" s="12"/>
      <c r="CKG757" s="12"/>
      <c r="CKH757" s="12"/>
      <c r="CKI757" s="12"/>
      <c r="CKJ757" s="12"/>
      <c r="CKK757" s="12"/>
      <c r="CKL757" s="12"/>
      <c r="CKM757" s="12"/>
      <c r="CKN757" s="12"/>
      <c r="CKO757" s="12"/>
      <c r="CKP757" s="12"/>
      <c r="CKQ757" s="12"/>
      <c r="CKR757" s="12"/>
      <c r="CKS757" s="12"/>
      <c r="CKT757" s="12"/>
      <c r="CKU757" s="12"/>
      <c r="CKV757" s="12"/>
      <c r="CKW757" s="12"/>
      <c r="CKX757" s="12"/>
      <c r="CKY757" s="12"/>
      <c r="CKZ757" s="12"/>
      <c r="CLA757" s="12"/>
      <c r="CLB757" s="12"/>
      <c r="CLC757" s="12"/>
      <c r="CLD757" s="12"/>
      <c r="CLE757" s="12"/>
      <c r="CLF757" s="12"/>
      <c r="CLG757" s="12"/>
      <c r="CLH757" s="12"/>
      <c r="CLI757" s="12"/>
      <c r="CLJ757" s="12"/>
      <c r="CLK757" s="12"/>
      <c r="CLL757" s="12"/>
      <c r="CLM757" s="12"/>
      <c r="CLN757" s="12"/>
      <c r="CLO757" s="12"/>
      <c r="CLP757" s="12"/>
      <c r="CLQ757" s="12"/>
      <c r="CLR757" s="12"/>
      <c r="CLS757" s="12"/>
      <c r="CLT757" s="12"/>
      <c r="CLU757" s="12"/>
      <c r="CLV757" s="12"/>
      <c r="CLW757" s="12"/>
      <c r="CLX757" s="12"/>
      <c r="CLY757" s="12"/>
      <c r="CLZ757" s="12"/>
      <c r="CMA757" s="12"/>
      <c r="CMB757" s="12"/>
      <c r="CMC757" s="12"/>
      <c r="CMD757" s="12"/>
      <c r="CME757" s="12"/>
      <c r="CMF757" s="12"/>
      <c r="CMG757" s="12"/>
      <c r="CMH757" s="12"/>
      <c r="CMI757" s="12"/>
      <c r="CMJ757" s="12"/>
      <c r="CMK757" s="12"/>
      <c r="CML757" s="12"/>
      <c r="CMM757" s="12"/>
      <c r="CMN757" s="12"/>
      <c r="CMO757" s="12"/>
      <c r="CMP757" s="12"/>
      <c r="CMQ757" s="12"/>
      <c r="CMR757" s="12"/>
      <c r="CMS757" s="12"/>
      <c r="CMT757" s="12"/>
      <c r="CMU757" s="12"/>
      <c r="CMV757" s="12"/>
      <c r="CMW757" s="12"/>
      <c r="CMX757" s="12"/>
      <c r="CMY757" s="12"/>
      <c r="CMZ757" s="12"/>
      <c r="CNA757" s="12"/>
      <c r="CNB757" s="12"/>
      <c r="CNC757" s="12"/>
      <c r="CND757" s="12"/>
      <c r="CNE757" s="12"/>
      <c r="CNF757" s="12"/>
      <c r="CNG757" s="12"/>
      <c r="CNH757" s="12"/>
      <c r="CNI757" s="12"/>
      <c r="CNJ757" s="12"/>
      <c r="CNK757" s="12"/>
      <c r="CNL757" s="12"/>
      <c r="CNM757" s="12"/>
      <c r="CNN757" s="12"/>
      <c r="CNO757" s="12"/>
      <c r="CNP757" s="12"/>
      <c r="CNQ757" s="12"/>
      <c r="CNR757" s="12"/>
      <c r="CNS757" s="12"/>
      <c r="CNT757" s="12"/>
      <c r="CNU757" s="12"/>
      <c r="CNV757" s="12"/>
      <c r="CNW757" s="12"/>
      <c r="CNX757" s="12"/>
      <c r="CNY757" s="12"/>
      <c r="CNZ757" s="12"/>
      <c r="COA757" s="12"/>
      <c r="COB757" s="12"/>
      <c r="COC757" s="12"/>
      <c r="COD757" s="12"/>
      <c r="COE757" s="12"/>
      <c r="COF757" s="12"/>
      <c r="COG757" s="12"/>
      <c r="COH757" s="12"/>
      <c r="COI757" s="12"/>
      <c r="COJ757" s="12"/>
      <c r="COK757" s="12"/>
      <c r="COL757" s="12"/>
      <c r="COM757" s="12"/>
      <c r="CON757" s="12"/>
      <c r="COO757" s="12"/>
      <c r="COP757" s="12"/>
      <c r="COQ757" s="12"/>
      <c r="COR757" s="12"/>
      <c r="COS757" s="12"/>
      <c r="COT757" s="12"/>
      <c r="COU757" s="12"/>
      <c r="COV757" s="12"/>
      <c r="COW757" s="12"/>
      <c r="COX757" s="12"/>
      <c r="COY757" s="12"/>
      <c r="COZ757" s="12"/>
      <c r="CPA757" s="12"/>
      <c r="CPB757" s="12"/>
      <c r="CPC757" s="12"/>
      <c r="CPD757" s="12"/>
      <c r="CPE757" s="12"/>
      <c r="CPF757" s="12"/>
      <c r="CPG757" s="12"/>
      <c r="CPH757" s="12"/>
      <c r="CPI757" s="12"/>
      <c r="CPJ757" s="12"/>
      <c r="CPK757" s="12"/>
      <c r="CPL757" s="12"/>
      <c r="CPM757" s="12"/>
      <c r="CPN757" s="12"/>
      <c r="CPO757" s="12"/>
      <c r="CPP757" s="12"/>
      <c r="CPQ757" s="12"/>
      <c r="CPR757" s="12"/>
      <c r="CPS757" s="12"/>
      <c r="CPT757" s="12"/>
      <c r="CPU757" s="12"/>
      <c r="CPV757" s="12"/>
      <c r="CPW757" s="12"/>
      <c r="CPX757" s="12"/>
      <c r="CPY757" s="12"/>
      <c r="CPZ757" s="12"/>
      <c r="CQA757" s="12"/>
      <c r="CQB757" s="12"/>
      <c r="CQC757" s="12"/>
      <c r="CQD757" s="12"/>
      <c r="CQE757" s="12"/>
      <c r="CQF757" s="12"/>
      <c r="CQG757" s="12"/>
      <c r="CQH757" s="12"/>
      <c r="CQI757" s="12"/>
      <c r="CQJ757" s="12"/>
      <c r="CQK757" s="12"/>
      <c r="CQL757" s="12"/>
      <c r="CQM757" s="12"/>
      <c r="CQN757" s="12"/>
      <c r="CQO757" s="12"/>
      <c r="CQP757" s="12"/>
      <c r="CQQ757" s="12"/>
      <c r="CQR757" s="12"/>
      <c r="CQS757" s="12"/>
      <c r="CQT757" s="12"/>
      <c r="CQU757" s="12"/>
      <c r="CQV757" s="12"/>
      <c r="CQW757" s="12"/>
      <c r="CQX757" s="12"/>
      <c r="CQY757" s="12"/>
      <c r="CQZ757" s="12"/>
      <c r="CRA757" s="12"/>
      <c r="CRB757" s="12"/>
      <c r="CRC757" s="12"/>
      <c r="CRD757" s="12"/>
      <c r="CRE757" s="12"/>
      <c r="CRF757" s="12"/>
      <c r="CRG757" s="12"/>
      <c r="CRH757" s="12"/>
      <c r="CRI757" s="12"/>
      <c r="CRJ757" s="12"/>
      <c r="CRK757" s="12"/>
      <c r="CRL757" s="12"/>
      <c r="CRM757" s="12"/>
      <c r="CRN757" s="12"/>
      <c r="CRO757" s="12"/>
      <c r="CRP757" s="12"/>
      <c r="CRQ757" s="12"/>
      <c r="CRR757" s="12"/>
      <c r="CRS757" s="12"/>
      <c r="CRT757" s="12"/>
      <c r="CRU757" s="12"/>
      <c r="CRV757" s="12"/>
      <c r="CRW757" s="12"/>
      <c r="CRX757" s="12"/>
      <c r="CRY757" s="12"/>
      <c r="CRZ757" s="12"/>
      <c r="CSA757" s="12"/>
      <c r="CSB757" s="12"/>
      <c r="CSC757" s="12"/>
      <c r="CSD757" s="12"/>
      <c r="CSE757" s="12"/>
      <c r="CSF757" s="12"/>
      <c r="CSG757" s="12"/>
      <c r="CSH757" s="12"/>
      <c r="CSI757" s="12"/>
      <c r="CSJ757" s="12"/>
      <c r="CSK757" s="12"/>
      <c r="CSL757" s="12"/>
      <c r="CSM757" s="12"/>
      <c r="CSN757" s="12"/>
      <c r="CSO757" s="12"/>
      <c r="CSP757" s="12"/>
      <c r="CSQ757" s="12"/>
      <c r="CSR757" s="12"/>
      <c r="CSS757" s="12"/>
      <c r="CST757" s="12"/>
      <c r="CSU757" s="12"/>
      <c r="CSV757" s="12"/>
      <c r="CSW757" s="12"/>
      <c r="CSX757" s="12"/>
      <c r="CSY757" s="12"/>
      <c r="CSZ757" s="12"/>
      <c r="CTA757" s="12"/>
      <c r="CTB757" s="12"/>
      <c r="CTC757" s="12"/>
      <c r="CTD757" s="12"/>
      <c r="CTE757" s="12"/>
      <c r="CTF757" s="12"/>
      <c r="CTG757" s="12"/>
      <c r="CTH757" s="12"/>
      <c r="CTI757" s="12"/>
      <c r="CTJ757" s="12"/>
      <c r="CTK757" s="12"/>
      <c r="CTL757" s="12"/>
      <c r="CTM757" s="12"/>
      <c r="CTN757" s="12"/>
      <c r="CTO757" s="12"/>
      <c r="CTP757" s="12"/>
      <c r="CTQ757" s="12"/>
      <c r="CTR757" s="12"/>
      <c r="CTS757" s="12"/>
      <c r="CTT757" s="12"/>
      <c r="CTU757" s="12"/>
      <c r="CTV757" s="12"/>
      <c r="CTW757" s="12"/>
      <c r="CTX757" s="12"/>
      <c r="CTY757" s="12"/>
      <c r="CTZ757" s="12"/>
      <c r="CUA757" s="12"/>
      <c r="CUB757" s="12"/>
      <c r="CUC757" s="12"/>
      <c r="CUD757" s="12"/>
      <c r="CUE757" s="12"/>
      <c r="CUF757" s="12"/>
      <c r="CUG757" s="12"/>
      <c r="CUH757" s="12"/>
      <c r="CUI757" s="12"/>
      <c r="CUJ757" s="12"/>
      <c r="CUK757" s="12"/>
      <c r="CUL757" s="12"/>
      <c r="CUM757" s="12"/>
      <c r="CUN757" s="12"/>
      <c r="CUO757" s="12"/>
      <c r="CUP757" s="12"/>
      <c r="CUQ757" s="12"/>
      <c r="CUR757" s="12"/>
      <c r="CUS757" s="12"/>
      <c r="CUT757" s="12"/>
      <c r="CUU757" s="12"/>
      <c r="CUV757" s="12"/>
      <c r="CUW757" s="12"/>
      <c r="CUX757" s="12"/>
      <c r="CUY757" s="12"/>
      <c r="CUZ757" s="12"/>
      <c r="CVA757" s="12"/>
      <c r="CVB757" s="12"/>
      <c r="CVC757" s="12"/>
      <c r="CVD757" s="12"/>
      <c r="CVE757" s="12"/>
      <c r="CVF757" s="12"/>
      <c r="CVG757" s="12"/>
      <c r="CVH757" s="12"/>
      <c r="CVI757" s="12"/>
      <c r="CVJ757" s="12"/>
      <c r="CVK757" s="12"/>
      <c r="CVL757" s="12"/>
      <c r="CVM757" s="12"/>
      <c r="CVN757" s="12"/>
      <c r="CVO757" s="12"/>
      <c r="CVP757" s="12"/>
      <c r="CVQ757" s="12"/>
      <c r="CVR757" s="12"/>
      <c r="CVS757" s="12"/>
      <c r="CVT757" s="12"/>
      <c r="CVU757" s="12"/>
      <c r="CVV757" s="12"/>
      <c r="CVW757" s="12"/>
      <c r="CVX757" s="12"/>
      <c r="CVY757" s="12"/>
      <c r="CVZ757" s="12"/>
      <c r="CWA757" s="12"/>
      <c r="CWB757" s="12"/>
      <c r="CWC757" s="12"/>
      <c r="CWD757" s="12"/>
      <c r="CWE757" s="12"/>
      <c r="CWF757" s="12"/>
      <c r="CWG757" s="12"/>
      <c r="CWH757" s="12"/>
      <c r="CWI757" s="12"/>
      <c r="CWJ757" s="12"/>
      <c r="CWK757" s="12"/>
      <c r="CWL757" s="12"/>
      <c r="CWM757" s="12"/>
      <c r="CWN757" s="12"/>
      <c r="CWO757" s="12"/>
      <c r="CWP757" s="12"/>
      <c r="CWQ757" s="12"/>
      <c r="CWR757" s="12"/>
      <c r="CWS757" s="12"/>
      <c r="CWT757" s="12"/>
      <c r="CWU757" s="12"/>
      <c r="CWV757" s="12"/>
      <c r="CWW757" s="12"/>
      <c r="CWX757" s="12"/>
      <c r="CWY757" s="12"/>
      <c r="CWZ757" s="12"/>
      <c r="CXA757" s="12"/>
      <c r="CXB757" s="12"/>
      <c r="CXC757" s="12"/>
      <c r="CXD757" s="12"/>
      <c r="CXE757" s="12"/>
      <c r="CXF757" s="12"/>
      <c r="CXG757" s="12"/>
      <c r="CXH757" s="12"/>
      <c r="CXI757" s="12"/>
      <c r="CXJ757" s="12"/>
      <c r="CXK757" s="12"/>
      <c r="CXL757" s="12"/>
      <c r="CXM757" s="12"/>
      <c r="CXN757" s="12"/>
      <c r="CXO757" s="12"/>
      <c r="CXP757" s="12"/>
      <c r="CXQ757" s="12"/>
      <c r="CXR757" s="12"/>
      <c r="CXS757" s="12"/>
      <c r="CXT757" s="12"/>
      <c r="CXU757" s="12"/>
      <c r="CXV757" s="12"/>
      <c r="CXW757" s="12"/>
      <c r="CXX757" s="12"/>
      <c r="CXY757" s="12"/>
      <c r="CXZ757" s="12"/>
      <c r="CYA757" s="12"/>
      <c r="CYB757" s="12"/>
      <c r="CYC757" s="12"/>
      <c r="CYD757" s="12"/>
      <c r="CYE757" s="12"/>
      <c r="CYF757" s="12"/>
      <c r="CYG757" s="12"/>
      <c r="CYH757" s="12"/>
      <c r="CYI757" s="12"/>
      <c r="CYJ757" s="12"/>
      <c r="CYK757" s="12"/>
      <c r="CYL757" s="12"/>
      <c r="CYM757" s="12"/>
      <c r="CYN757" s="12"/>
      <c r="CYO757" s="12"/>
      <c r="CYP757" s="12"/>
      <c r="CYQ757" s="12"/>
      <c r="CYR757" s="12"/>
      <c r="CYS757" s="12"/>
      <c r="CYT757" s="12"/>
      <c r="CYU757" s="12"/>
      <c r="CYV757" s="12"/>
      <c r="CYW757" s="12"/>
      <c r="CYX757" s="12"/>
      <c r="CYY757" s="12"/>
      <c r="CYZ757" s="12"/>
      <c r="CZA757" s="12"/>
      <c r="CZB757" s="12"/>
      <c r="CZC757" s="12"/>
      <c r="CZD757" s="12"/>
      <c r="CZE757" s="12"/>
      <c r="CZF757" s="12"/>
      <c r="CZG757" s="12"/>
      <c r="CZH757" s="12"/>
      <c r="CZI757" s="12"/>
      <c r="CZJ757" s="12"/>
      <c r="CZK757" s="12"/>
      <c r="CZL757" s="12"/>
      <c r="CZM757" s="12"/>
      <c r="CZN757" s="12"/>
      <c r="CZO757" s="12"/>
      <c r="CZP757" s="12"/>
      <c r="CZQ757" s="12"/>
      <c r="CZR757" s="12"/>
      <c r="CZS757" s="12"/>
      <c r="CZT757" s="12"/>
      <c r="CZU757" s="12"/>
      <c r="CZV757" s="12"/>
      <c r="CZW757" s="12"/>
      <c r="CZX757" s="12"/>
      <c r="CZY757" s="12"/>
      <c r="CZZ757" s="12"/>
      <c r="DAA757" s="12"/>
      <c r="DAB757" s="12"/>
      <c r="DAC757" s="12"/>
      <c r="DAD757" s="12"/>
      <c r="DAE757" s="12"/>
      <c r="DAF757" s="12"/>
      <c r="DAG757" s="12"/>
      <c r="DAH757" s="12"/>
      <c r="DAI757" s="12"/>
      <c r="DAJ757" s="12"/>
      <c r="DAK757" s="12"/>
      <c r="DAL757" s="12"/>
      <c r="DAM757" s="12"/>
      <c r="DAN757" s="12"/>
      <c r="DAO757" s="12"/>
      <c r="DAP757" s="12"/>
      <c r="DAQ757" s="12"/>
      <c r="DAR757" s="12"/>
      <c r="DAS757" s="12"/>
      <c r="DAT757" s="12"/>
      <c r="DAU757" s="12"/>
      <c r="DAV757" s="12"/>
      <c r="DAW757" s="12"/>
      <c r="DAX757" s="12"/>
      <c r="DAY757" s="12"/>
      <c r="DAZ757" s="12"/>
      <c r="DBA757" s="12"/>
      <c r="DBB757" s="12"/>
      <c r="DBC757" s="12"/>
      <c r="DBD757" s="12"/>
      <c r="DBE757" s="12"/>
      <c r="DBF757" s="12"/>
      <c r="DBG757" s="12"/>
      <c r="DBH757" s="12"/>
      <c r="DBI757" s="12"/>
      <c r="DBJ757" s="12"/>
      <c r="DBK757" s="12"/>
      <c r="DBL757" s="12"/>
      <c r="DBM757" s="12"/>
      <c r="DBN757" s="12"/>
      <c r="DBO757" s="12"/>
      <c r="DBP757" s="12"/>
      <c r="DBQ757" s="12"/>
      <c r="DBR757" s="12"/>
      <c r="DBS757" s="12"/>
      <c r="DBT757" s="12"/>
      <c r="DBU757" s="12"/>
      <c r="DBV757" s="12"/>
      <c r="DBW757" s="12"/>
      <c r="DBX757" s="12"/>
      <c r="DBY757" s="12"/>
      <c r="DBZ757" s="12"/>
      <c r="DCA757" s="12"/>
      <c r="DCB757" s="12"/>
      <c r="DCC757" s="12"/>
      <c r="DCD757" s="12"/>
      <c r="DCE757" s="12"/>
      <c r="DCF757" s="12"/>
      <c r="DCG757" s="12"/>
      <c r="DCH757" s="12"/>
      <c r="DCI757" s="12"/>
      <c r="DCJ757" s="12"/>
      <c r="DCK757" s="12"/>
      <c r="DCL757" s="12"/>
      <c r="DCM757" s="12"/>
      <c r="DCN757" s="12"/>
      <c r="DCO757" s="12"/>
      <c r="DCP757" s="12"/>
      <c r="DCQ757" s="12"/>
      <c r="DCR757" s="12"/>
      <c r="DCS757" s="12"/>
      <c r="DCT757" s="12"/>
      <c r="DCU757" s="12"/>
      <c r="DCV757" s="12"/>
      <c r="DCW757" s="12"/>
      <c r="DCX757" s="12"/>
      <c r="DCY757" s="12"/>
      <c r="DCZ757" s="12"/>
      <c r="DDA757" s="12"/>
      <c r="DDB757" s="12"/>
      <c r="DDC757" s="12"/>
      <c r="DDD757" s="12"/>
      <c r="DDE757" s="12"/>
      <c r="DDF757" s="12"/>
      <c r="DDG757" s="12"/>
      <c r="DDH757" s="12"/>
      <c r="DDI757" s="12"/>
      <c r="DDJ757" s="12"/>
      <c r="DDK757" s="12"/>
      <c r="DDL757" s="12"/>
      <c r="DDM757" s="12"/>
      <c r="DDN757" s="12"/>
      <c r="DDO757" s="12"/>
      <c r="DDP757" s="12"/>
      <c r="DDQ757" s="12"/>
      <c r="DDR757" s="12"/>
      <c r="DDS757" s="12"/>
      <c r="DDT757" s="12"/>
      <c r="DDU757" s="12"/>
      <c r="DDV757" s="12"/>
      <c r="DDW757" s="12"/>
      <c r="DDX757" s="12"/>
      <c r="DDY757" s="12"/>
      <c r="DDZ757" s="12"/>
      <c r="DEA757" s="12"/>
      <c r="DEB757" s="12"/>
      <c r="DEC757" s="12"/>
      <c r="DED757" s="12"/>
      <c r="DEE757" s="12"/>
      <c r="DEF757" s="12"/>
      <c r="DEG757" s="12"/>
      <c r="DEH757" s="12"/>
      <c r="DEI757" s="12"/>
      <c r="DEJ757" s="12"/>
      <c r="DEK757" s="12"/>
      <c r="DEL757" s="12"/>
      <c r="DEM757" s="12"/>
      <c r="DEN757" s="12"/>
      <c r="DEO757" s="12"/>
      <c r="DEP757" s="12"/>
      <c r="DEQ757" s="12"/>
      <c r="DER757" s="12"/>
      <c r="DES757" s="12"/>
      <c r="DET757" s="12"/>
      <c r="DEU757" s="12"/>
      <c r="DEV757" s="12"/>
      <c r="DEW757" s="12"/>
      <c r="DEX757" s="12"/>
      <c r="DEY757" s="12"/>
      <c r="DEZ757" s="12"/>
      <c r="DFA757" s="12"/>
      <c r="DFB757" s="12"/>
      <c r="DFC757" s="12"/>
      <c r="DFD757" s="12"/>
      <c r="DFE757" s="12"/>
      <c r="DFF757" s="12"/>
      <c r="DFG757" s="12"/>
      <c r="DFH757" s="12"/>
      <c r="DFI757" s="12"/>
      <c r="DFJ757" s="12"/>
      <c r="DFK757" s="12"/>
      <c r="DFL757" s="12"/>
      <c r="DFM757" s="12"/>
      <c r="DFN757" s="12"/>
      <c r="DFO757" s="12"/>
      <c r="DFP757" s="12"/>
      <c r="DFQ757" s="12"/>
      <c r="DFR757" s="12"/>
      <c r="DFS757" s="12"/>
      <c r="DFT757" s="12"/>
      <c r="DFU757" s="12"/>
      <c r="DFV757" s="12"/>
      <c r="DFW757" s="12"/>
      <c r="DFX757" s="12"/>
      <c r="DFY757" s="12"/>
      <c r="DFZ757" s="12"/>
      <c r="DGA757" s="12"/>
      <c r="DGB757" s="12"/>
      <c r="DGC757" s="12"/>
      <c r="DGD757" s="12"/>
      <c r="DGE757" s="12"/>
      <c r="DGF757" s="12"/>
      <c r="DGG757" s="12"/>
      <c r="DGH757" s="12"/>
      <c r="DGI757" s="12"/>
      <c r="DGJ757" s="12"/>
      <c r="DGK757" s="12"/>
      <c r="DGL757" s="12"/>
      <c r="DGM757" s="12"/>
      <c r="DGN757" s="12"/>
      <c r="DGO757" s="12"/>
      <c r="DGP757" s="12"/>
      <c r="DGQ757" s="12"/>
      <c r="DGR757" s="12"/>
      <c r="DGS757" s="12"/>
      <c r="DGT757" s="12"/>
      <c r="DGU757" s="12"/>
      <c r="DGV757" s="12"/>
      <c r="DGW757" s="12"/>
      <c r="DGX757" s="12"/>
      <c r="DGY757" s="12"/>
      <c r="DGZ757" s="12"/>
      <c r="DHA757" s="12"/>
      <c r="DHB757" s="12"/>
      <c r="DHC757" s="12"/>
      <c r="DHD757" s="12"/>
      <c r="DHE757" s="12"/>
      <c r="DHF757" s="12"/>
      <c r="DHG757" s="12"/>
      <c r="DHH757" s="12"/>
      <c r="DHI757" s="12"/>
      <c r="DHJ757" s="12"/>
      <c r="DHK757" s="12"/>
      <c r="DHL757" s="12"/>
      <c r="DHM757" s="12"/>
      <c r="DHN757" s="12"/>
      <c r="DHO757" s="12"/>
      <c r="DHP757" s="12"/>
      <c r="DHQ757" s="12"/>
      <c r="DHR757" s="12"/>
      <c r="DHS757" s="12"/>
      <c r="DHT757" s="12"/>
      <c r="DHU757" s="12"/>
      <c r="DHV757" s="12"/>
      <c r="DHW757" s="12"/>
      <c r="DHX757" s="12"/>
      <c r="DHY757" s="12"/>
      <c r="DHZ757" s="12"/>
      <c r="DIA757" s="12"/>
      <c r="DIB757" s="12"/>
      <c r="DIC757" s="12"/>
      <c r="DID757" s="12"/>
      <c r="DIE757" s="12"/>
      <c r="DIF757" s="12"/>
      <c r="DIG757" s="12"/>
      <c r="DIH757" s="12"/>
      <c r="DII757" s="12"/>
      <c r="DIJ757" s="12"/>
      <c r="DIK757" s="12"/>
      <c r="DIL757" s="12"/>
      <c r="DIM757" s="12"/>
      <c r="DIN757" s="12"/>
      <c r="DIO757" s="12"/>
      <c r="DIP757" s="12"/>
      <c r="DIQ757" s="12"/>
      <c r="DIR757" s="12"/>
      <c r="DIS757" s="12"/>
      <c r="DIT757" s="12"/>
      <c r="DIU757" s="12"/>
      <c r="DIV757" s="12"/>
      <c r="DIW757" s="12"/>
      <c r="DIX757" s="12"/>
      <c r="DIY757" s="12"/>
      <c r="DIZ757" s="12"/>
      <c r="DJA757" s="12"/>
      <c r="DJB757" s="12"/>
      <c r="DJC757" s="12"/>
      <c r="DJD757" s="12"/>
      <c r="DJE757" s="12"/>
      <c r="DJF757" s="12"/>
      <c r="DJG757" s="12"/>
      <c r="DJH757" s="12"/>
      <c r="DJI757" s="12"/>
      <c r="DJJ757" s="12"/>
      <c r="DJK757" s="12"/>
      <c r="DJL757" s="12"/>
      <c r="DJM757" s="12"/>
      <c r="DJN757" s="12"/>
      <c r="DJO757" s="12"/>
      <c r="DJP757" s="12"/>
      <c r="DJQ757" s="12"/>
      <c r="DJR757" s="12"/>
      <c r="DJS757" s="12"/>
      <c r="DJT757" s="12"/>
      <c r="DJU757" s="12"/>
      <c r="DJV757" s="12"/>
      <c r="DJW757" s="12"/>
      <c r="DJX757" s="12"/>
      <c r="DJY757" s="12"/>
      <c r="DJZ757" s="12"/>
      <c r="DKA757" s="12"/>
      <c r="DKB757" s="12"/>
      <c r="DKC757" s="12"/>
      <c r="DKD757" s="12"/>
      <c r="DKE757" s="12"/>
      <c r="DKF757" s="12"/>
      <c r="DKG757" s="12"/>
      <c r="DKH757" s="12"/>
      <c r="DKI757" s="12"/>
      <c r="DKJ757" s="12"/>
      <c r="DKK757" s="12"/>
      <c r="DKL757" s="12"/>
      <c r="DKM757" s="12"/>
      <c r="DKN757" s="12"/>
      <c r="DKO757" s="12"/>
      <c r="DKP757" s="12"/>
      <c r="DKQ757" s="12"/>
      <c r="DKR757" s="12"/>
      <c r="DKS757" s="12"/>
      <c r="DKT757" s="12"/>
      <c r="DKU757" s="12"/>
      <c r="DKV757" s="12"/>
      <c r="DKW757" s="12"/>
      <c r="DKX757" s="12"/>
      <c r="DKY757" s="12"/>
      <c r="DKZ757" s="12"/>
      <c r="DLA757" s="12"/>
      <c r="DLB757" s="12"/>
      <c r="DLC757" s="12"/>
      <c r="DLD757" s="12"/>
      <c r="DLE757" s="12"/>
      <c r="DLF757" s="12"/>
      <c r="DLG757" s="12"/>
      <c r="DLH757" s="12"/>
      <c r="DLI757" s="12"/>
      <c r="DLJ757" s="12"/>
      <c r="DLK757" s="12"/>
      <c r="DLL757" s="12"/>
      <c r="DLM757" s="12"/>
      <c r="DLN757" s="12"/>
      <c r="DLO757" s="12"/>
      <c r="DLP757" s="12"/>
      <c r="DLQ757" s="12"/>
      <c r="DLR757" s="12"/>
      <c r="DLS757" s="12"/>
      <c r="DLT757" s="12"/>
      <c r="DLU757" s="12"/>
      <c r="DLV757" s="12"/>
      <c r="DLW757" s="12"/>
      <c r="DLX757" s="12"/>
      <c r="DLY757" s="12"/>
      <c r="DLZ757" s="12"/>
      <c r="DMA757" s="12"/>
      <c r="DMB757" s="12"/>
      <c r="DMC757" s="12"/>
      <c r="DMD757" s="12"/>
      <c r="DME757" s="12"/>
      <c r="DMF757" s="12"/>
      <c r="DMG757" s="12"/>
      <c r="DMH757" s="12"/>
      <c r="DMI757" s="12"/>
      <c r="DMJ757" s="12"/>
      <c r="DMK757" s="12"/>
      <c r="DML757" s="12"/>
      <c r="DMM757" s="12"/>
      <c r="DMN757" s="12"/>
      <c r="DMO757" s="12"/>
      <c r="DMP757" s="12"/>
      <c r="DMQ757" s="12"/>
      <c r="DMR757" s="12"/>
      <c r="DMS757" s="12"/>
      <c r="DMT757" s="12"/>
      <c r="DMU757" s="12"/>
      <c r="DMV757" s="12"/>
      <c r="DMW757" s="12"/>
      <c r="DMX757" s="12"/>
      <c r="DMY757" s="12"/>
      <c r="DMZ757" s="12"/>
      <c r="DNA757" s="12"/>
      <c r="DNB757" s="12"/>
      <c r="DNC757" s="12"/>
      <c r="DND757" s="12"/>
      <c r="DNE757" s="12"/>
      <c r="DNF757" s="12"/>
      <c r="DNG757" s="12"/>
      <c r="DNH757" s="12"/>
      <c r="DNI757" s="12"/>
      <c r="DNJ757" s="12"/>
      <c r="DNK757" s="12"/>
      <c r="DNL757" s="12"/>
      <c r="DNM757" s="12"/>
      <c r="DNN757" s="12"/>
      <c r="DNO757" s="12"/>
      <c r="DNP757" s="12"/>
      <c r="DNQ757" s="12"/>
      <c r="DNR757" s="12"/>
      <c r="DNS757" s="12"/>
      <c r="DNT757" s="12"/>
      <c r="DNU757" s="12"/>
      <c r="DNV757" s="12"/>
      <c r="DNW757" s="12"/>
      <c r="DNX757" s="12"/>
      <c r="DNY757" s="12"/>
      <c r="DNZ757" s="12"/>
      <c r="DOA757" s="12"/>
      <c r="DOB757" s="12"/>
      <c r="DOC757" s="12"/>
      <c r="DOD757" s="12"/>
      <c r="DOE757" s="12"/>
      <c r="DOF757" s="12"/>
      <c r="DOG757" s="12"/>
      <c r="DOH757" s="12"/>
      <c r="DOI757" s="12"/>
      <c r="DOJ757" s="12"/>
      <c r="DOK757" s="12"/>
      <c r="DOL757" s="12"/>
      <c r="DOM757" s="12"/>
      <c r="DON757" s="12"/>
      <c r="DOO757" s="12"/>
      <c r="DOP757" s="12"/>
      <c r="DOQ757" s="12"/>
      <c r="DOR757" s="12"/>
      <c r="DOS757" s="12"/>
      <c r="DOT757" s="12"/>
      <c r="DOU757" s="12"/>
      <c r="DOV757" s="12"/>
      <c r="DOW757" s="12"/>
      <c r="DOX757" s="12"/>
      <c r="DOY757" s="12"/>
      <c r="DOZ757" s="12"/>
      <c r="DPA757" s="12"/>
      <c r="DPB757" s="12"/>
      <c r="DPC757" s="12"/>
      <c r="DPD757" s="12"/>
      <c r="DPE757" s="12"/>
      <c r="DPF757" s="12"/>
      <c r="DPG757" s="12"/>
      <c r="DPH757" s="12"/>
      <c r="DPI757" s="12"/>
      <c r="DPJ757" s="12"/>
      <c r="DPK757" s="12"/>
      <c r="DPL757" s="12"/>
      <c r="DPM757" s="12"/>
      <c r="DPN757" s="12"/>
      <c r="DPO757" s="12"/>
      <c r="DPP757" s="12"/>
      <c r="DPQ757" s="12"/>
      <c r="DPR757" s="12"/>
      <c r="DPS757" s="12"/>
      <c r="DPT757" s="12"/>
      <c r="DPU757" s="12"/>
      <c r="DPV757" s="12"/>
      <c r="DPW757" s="12"/>
      <c r="DPX757" s="12"/>
      <c r="DPY757" s="12"/>
      <c r="DPZ757" s="12"/>
      <c r="DQA757" s="12"/>
      <c r="DQB757" s="12"/>
      <c r="DQC757" s="12"/>
      <c r="DQD757" s="12"/>
      <c r="DQE757" s="12"/>
      <c r="DQF757" s="12"/>
      <c r="DQG757" s="12"/>
      <c r="DQH757" s="12"/>
      <c r="DQI757" s="12"/>
      <c r="DQJ757" s="12"/>
      <c r="DQK757" s="12"/>
      <c r="DQL757" s="12"/>
      <c r="DQM757" s="12"/>
      <c r="DQN757" s="12"/>
      <c r="DQO757" s="12"/>
      <c r="DQP757" s="12"/>
      <c r="DQQ757" s="12"/>
      <c r="DQR757" s="12"/>
      <c r="DQS757" s="12"/>
      <c r="DQT757" s="12"/>
      <c r="DQU757" s="12"/>
      <c r="DQV757" s="12"/>
      <c r="DQW757" s="12"/>
      <c r="DQX757" s="12"/>
      <c r="DQY757" s="12"/>
      <c r="DQZ757" s="12"/>
      <c r="DRA757" s="12"/>
      <c r="DRB757" s="12"/>
      <c r="DRC757" s="12"/>
      <c r="DRD757" s="12"/>
      <c r="DRE757" s="12"/>
      <c r="DRF757" s="12"/>
      <c r="DRG757" s="12"/>
      <c r="DRH757" s="12"/>
      <c r="DRI757" s="12"/>
      <c r="DRJ757" s="12"/>
      <c r="DRK757" s="12"/>
      <c r="DRL757" s="12"/>
      <c r="DRM757" s="12"/>
      <c r="DRN757" s="12"/>
      <c r="DRO757" s="12"/>
      <c r="DRP757" s="12"/>
      <c r="DRQ757" s="12"/>
      <c r="DRR757" s="12"/>
      <c r="DRS757" s="12"/>
      <c r="DRT757" s="12"/>
      <c r="DRU757" s="12"/>
      <c r="DRV757" s="12"/>
      <c r="DRW757" s="12"/>
      <c r="DRX757" s="12"/>
      <c r="DRY757" s="12"/>
      <c r="DRZ757" s="12"/>
      <c r="DSA757" s="12"/>
      <c r="DSB757" s="12"/>
      <c r="DSC757" s="12"/>
      <c r="DSD757" s="12"/>
      <c r="DSE757" s="12"/>
      <c r="DSF757" s="12"/>
      <c r="DSG757" s="12"/>
      <c r="DSH757" s="12"/>
      <c r="DSI757" s="12"/>
      <c r="DSJ757" s="12"/>
      <c r="DSK757" s="12"/>
      <c r="DSL757" s="12"/>
      <c r="DSM757" s="12"/>
      <c r="DSN757" s="12"/>
      <c r="DSO757" s="12"/>
      <c r="DSP757" s="12"/>
      <c r="DSQ757" s="12"/>
      <c r="DSR757" s="12"/>
      <c r="DSS757" s="12"/>
      <c r="DST757" s="12"/>
      <c r="DSU757" s="12"/>
      <c r="DSV757" s="12"/>
      <c r="DSW757" s="12"/>
      <c r="DSX757" s="12"/>
      <c r="DSY757" s="12"/>
      <c r="DSZ757" s="12"/>
      <c r="DTA757" s="12"/>
      <c r="DTB757" s="12"/>
      <c r="DTC757" s="12"/>
      <c r="DTD757" s="12"/>
      <c r="DTE757" s="12"/>
      <c r="DTF757" s="12"/>
      <c r="DTG757" s="12"/>
      <c r="DTH757" s="12"/>
      <c r="DTI757" s="12"/>
      <c r="DTJ757" s="12"/>
      <c r="DTK757" s="12"/>
      <c r="DTL757" s="12"/>
      <c r="DTM757" s="12"/>
      <c r="DTN757" s="12"/>
      <c r="DTO757" s="12"/>
      <c r="DTP757" s="12"/>
      <c r="DTQ757" s="12"/>
      <c r="DTR757" s="12"/>
      <c r="DTS757" s="12"/>
      <c r="DTT757" s="12"/>
      <c r="DTU757" s="12"/>
      <c r="DTV757" s="12"/>
      <c r="DTW757" s="12"/>
      <c r="DTX757" s="12"/>
      <c r="DTY757" s="12"/>
      <c r="DTZ757" s="12"/>
      <c r="DUA757" s="12"/>
      <c r="DUB757" s="12"/>
      <c r="DUC757" s="12"/>
      <c r="DUD757" s="12"/>
      <c r="DUE757" s="12"/>
      <c r="DUF757" s="12"/>
      <c r="DUG757" s="12"/>
      <c r="DUH757" s="12"/>
      <c r="DUI757" s="12"/>
      <c r="DUJ757" s="12"/>
      <c r="DUK757" s="12"/>
      <c r="DUL757" s="12"/>
      <c r="DUM757" s="12"/>
      <c r="DUN757" s="12"/>
      <c r="DUO757" s="12"/>
      <c r="DUP757" s="12"/>
      <c r="DUQ757" s="12"/>
      <c r="DUR757" s="12"/>
      <c r="DUS757" s="12"/>
      <c r="DUT757" s="12"/>
      <c r="DUU757" s="12"/>
      <c r="DUV757" s="12"/>
      <c r="DUW757" s="12"/>
      <c r="DUX757" s="12"/>
      <c r="DUY757" s="12"/>
      <c r="DUZ757" s="12"/>
      <c r="DVA757" s="12"/>
      <c r="DVB757" s="12"/>
      <c r="DVC757" s="12"/>
      <c r="DVD757" s="12"/>
      <c r="DVE757" s="12"/>
      <c r="DVF757" s="12"/>
      <c r="DVG757" s="12"/>
      <c r="DVH757" s="12"/>
      <c r="DVI757" s="12"/>
      <c r="DVJ757" s="12"/>
      <c r="DVK757" s="12"/>
      <c r="DVL757" s="12"/>
      <c r="DVM757" s="12"/>
      <c r="DVN757" s="12"/>
      <c r="DVO757" s="12"/>
      <c r="DVP757" s="12"/>
      <c r="DVQ757" s="12"/>
      <c r="DVR757" s="12"/>
      <c r="DVS757" s="12"/>
      <c r="DVT757" s="12"/>
      <c r="DVU757" s="12"/>
      <c r="DVV757" s="12"/>
      <c r="DVW757" s="12"/>
      <c r="DVX757" s="12"/>
      <c r="DVY757" s="12"/>
      <c r="DVZ757" s="12"/>
      <c r="DWA757" s="12"/>
      <c r="DWB757" s="12"/>
      <c r="DWC757" s="12"/>
      <c r="DWD757" s="12"/>
      <c r="DWE757" s="12"/>
      <c r="DWF757" s="12"/>
      <c r="DWG757" s="12"/>
      <c r="DWH757" s="12"/>
      <c r="DWI757" s="12"/>
      <c r="DWJ757" s="12"/>
      <c r="DWK757" s="12"/>
      <c r="DWL757" s="12"/>
      <c r="DWM757" s="12"/>
      <c r="DWN757" s="12"/>
      <c r="DWO757" s="12"/>
      <c r="DWP757" s="12"/>
      <c r="DWQ757" s="12"/>
      <c r="DWR757" s="12"/>
      <c r="DWS757" s="12"/>
      <c r="DWT757" s="12"/>
      <c r="DWU757" s="12"/>
      <c r="DWV757" s="12"/>
      <c r="DWW757" s="12"/>
      <c r="DWX757" s="12"/>
      <c r="DWY757" s="12"/>
      <c r="DWZ757" s="12"/>
      <c r="DXA757" s="12"/>
      <c r="DXB757" s="12"/>
      <c r="DXC757" s="12"/>
      <c r="DXD757" s="12"/>
      <c r="DXE757" s="12"/>
      <c r="DXF757" s="12"/>
      <c r="DXG757" s="12"/>
      <c r="DXH757" s="12"/>
      <c r="DXI757" s="12"/>
      <c r="DXJ757" s="12"/>
      <c r="DXK757" s="12"/>
      <c r="DXL757" s="12"/>
      <c r="DXM757" s="12"/>
      <c r="DXN757" s="12"/>
      <c r="DXO757" s="12"/>
      <c r="DXP757" s="12"/>
      <c r="DXQ757" s="12"/>
      <c r="DXR757" s="12"/>
      <c r="DXS757" s="12"/>
      <c r="DXT757" s="12"/>
      <c r="DXU757" s="12"/>
      <c r="DXV757" s="12"/>
      <c r="DXW757" s="12"/>
      <c r="DXX757" s="12"/>
      <c r="DXY757" s="12"/>
      <c r="DXZ757" s="12"/>
      <c r="DYA757" s="12"/>
      <c r="DYB757" s="12"/>
      <c r="DYC757" s="12"/>
      <c r="DYD757" s="12"/>
      <c r="DYE757" s="12"/>
      <c r="DYF757" s="12"/>
      <c r="DYG757" s="12"/>
      <c r="DYH757" s="12"/>
      <c r="DYI757" s="12"/>
      <c r="DYJ757" s="12"/>
      <c r="DYK757" s="12"/>
      <c r="DYL757" s="12"/>
      <c r="DYM757" s="12"/>
      <c r="DYN757" s="12"/>
      <c r="DYO757" s="12"/>
      <c r="DYP757" s="12"/>
      <c r="DYQ757" s="12"/>
      <c r="DYR757" s="12"/>
      <c r="DYS757" s="12"/>
      <c r="DYT757" s="12"/>
      <c r="DYU757" s="12"/>
      <c r="DYV757" s="12"/>
      <c r="DYW757" s="12"/>
      <c r="DYX757" s="12"/>
      <c r="DYY757" s="12"/>
      <c r="DYZ757" s="12"/>
      <c r="DZA757" s="12"/>
      <c r="DZB757" s="12"/>
      <c r="DZC757" s="12"/>
      <c r="DZD757" s="12"/>
      <c r="DZE757" s="12"/>
      <c r="DZF757" s="12"/>
      <c r="DZG757" s="12"/>
      <c r="DZH757" s="12"/>
      <c r="DZI757" s="12"/>
      <c r="DZJ757" s="12"/>
      <c r="DZK757" s="12"/>
      <c r="DZL757" s="12"/>
      <c r="DZM757" s="12"/>
      <c r="DZN757" s="12"/>
      <c r="DZO757" s="12"/>
      <c r="DZP757" s="12"/>
      <c r="DZQ757" s="12"/>
      <c r="DZR757" s="12"/>
      <c r="DZS757" s="12"/>
      <c r="DZT757" s="12"/>
      <c r="DZU757" s="12"/>
      <c r="DZV757" s="12"/>
      <c r="DZW757" s="12"/>
      <c r="DZX757" s="12"/>
      <c r="DZY757" s="12"/>
      <c r="DZZ757" s="12"/>
      <c r="EAA757" s="12"/>
      <c r="EAB757" s="12"/>
      <c r="EAC757" s="12"/>
      <c r="EAD757" s="12"/>
      <c r="EAE757" s="12"/>
      <c r="EAF757" s="12"/>
      <c r="EAG757" s="12"/>
      <c r="EAH757" s="12"/>
      <c r="EAI757" s="12"/>
      <c r="EAJ757" s="12"/>
      <c r="EAK757" s="12"/>
      <c r="EAL757" s="12"/>
      <c r="EAM757" s="12"/>
      <c r="EAN757" s="12"/>
      <c r="EAO757" s="12"/>
      <c r="EAP757" s="12"/>
      <c r="EAQ757" s="12"/>
      <c r="EAR757" s="12"/>
      <c r="EAS757" s="12"/>
      <c r="EAT757" s="12"/>
      <c r="EAU757" s="12"/>
      <c r="EAV757" s="12"/>
      <c r="EAW757" s="12"/>
      <c r="EAX757" s="12"/>
      <c r="EAY757" s="12"/>
      <c r="EAZ757" s="12"/>
      <c r="EBA757" s="12"/>
      <c r="EBB757" s="12"/>
      <c r="EBC757" s="12"/>
      <c r="EBD757" s="12"/>
      <c r="EBE757" s="12"/>
      <c r="EBF757" s="12"/>
      <c r="EBG757" s="12"/>
      <c r="EBH757" s="12"/>
      <c r="EBI757" s="12"/>
      <c r="EBJ757" s="12"/>
      <c r="EBK757" s="12"/>
      <c r="EBL757" s="12"/>
      <c r="EBM757" s="12"/>
      <c r="EBN757" s="12"/>
      <c r="EBO757" s="12"/>
      <c r="EBP757" s="12"/>
      <c r="EBQ757" s="12"/>
      <c r="EBR757" s="12"/>
      <c r="EBS757" s="12"/>
      <c r="EBT757" s="12"/>
      <c r="EBU757" s="12"/>
      <c r="EBV757" s="12"/>
      <c r="EBW757" s="12"/>
      <c r="EBX757" s="12"/>
      <c r="EBY757" s="12"/>
      <c r="EBZ757" s="12"/>
      <c r="ECA757" s="12"/>
      <c r="ECB757" s="12"/>
      <c r="ECC757" s="12"/>
      <c r="ECD757" s="12"/>
      <c r="ECE757" s="12"/>
      <c r="ECF757" s="12"/>
      <c r="ECG757" s="12"/>
      <c r="ECH757" s="12"/>
      <c r="ECI757" s="12"/>
      <c r="ECJ757" s="12"/>
      <c r="ECK757" s="12"/>
      <c r="ECL757" s="12"/>
      <c r="ECM757" s="12"/>
      <c r="ECN757" s="12"/>
      <c r="ECO757" s="12"/>
      <c r="ECP757" s="12"/>
      <c r="ECQ757" s="12"/>
      <c r="ECR757" s="12"/>
      <c r="ECS757" s="12"/>
      <c r="ECT757" s="12"/>
      <c r="ECU757" s="12"/>
      <c r="ECV757" s="12"/>
      <c r="ECW757" s="12"/>
      <c r="ECX757" s="12"/>
      <c r="ECY757" s="12"/>
      <c r="ECZ757" s="12"/>
      <c r="EDA757" s="12"/>
      <c r="EDB757" s="12"/>
      <c r="EDC757" s="12"/>
      <c r="EDD757" s="12"/>
      <c r="EDE757" s="12"/>
      <c r="EDF757" s="12"/>
      <c r="EDG757" s="12"/>
      <c r="EDH757" s="12"/>
      <c r="EDI757" s="12"/>
      <c r="EDJ757" s="12"/>
      <c r="EDK757" s="12"/>
      <c r="EDL757" s="12"/>
      <c r="EDM757" s="12"/>
      <c r="EDN757" s="12"/>
      <c r="EDO757" s="12"/>
      <c r="EDP757" s="12"/>
      <c r="EDQ757" s="12"/>
      <c r="EDR757" s="12"/>
      <c r="EDS757" s="12"/>
      <c r="EDT757" s="12"/>
      <c r="EDU757" s="12"/>
      <c r="EDV757" s="12"/>
      <c r="EDW757" s="12"/>
      <c r="EDX757" s="12"/>
      <c r="EDY757" s="12"/>
      <c r="EDZ757" s="12"/>
      <c r="EEA757" s="12"/>
      <c r="EEB757" s="12"/>
      <c r="EEC757" s="12"/>
      <c r="EED757" s="12"/>
      <c r="EEE757" s="12"/>
      <c r="EEF757" s="12"/>
      <c r="EEG757" s="12"/>
      <c r="EEH757" s="12"/>
      <c r="EEI757" s="12"/>
      <c r="EEJ757" s="12"/>
      <c r="EEK757" s="12"/>
      <c r="EEL757" s="12"/>
      <c r="EEM757" s="12"/>
      <c r="EEN757" s="12"/>
      <c r="EEO757" s="12"/>
      <c r="EEP757" s="12"/>
      <c r="EEQ757" s="12"/>
      <c r="EER757" s="12"/>
      <c r="EES757" s="12"/>
      <c r="EET757" s="12"/>
      <c r="EEU757" s="12"/>
      <c r="EEV757" s="12"/>
      <c r="EEW757" s="12"/>
      <c r="EEX757" s="12"/>
      <c r="EEY757" s="12"/>
      <c r="EEZ757" s="12"/>
      <c r="EFA757" s="12"/>
      <c r="EFB757" s="12"/>
      <c r="EFC757" s="12"/>
      <c r="EFD757" s="12"/>
      <c r="EFE757" s="12"/>
      <c r="EFF757" s="12"/>
      <c r="EFG757" s="12"/>
      <c r="EFH757" s="12"/>
      <c r="EFI757" s="12"/>
      <c r="EFJ757" s="12"/>
      <c r="EFK757" s="12"/>
      <c r="EFL757" s="12"/>
      <c r="EFM757" s="12"/>
      <c r="EFN757" s="12"/>
      <c r="EFO757" s="12"/>
      <c r="EFP757" s="12"/>
      <c r="EFQ757" s="12"/>
      <c r="EFR757" s="12"/>
      <c r="EFS757" s="12"/>
      <c r="EFT757" s="12"/>
      <c r="EFU757" s="12"/>
      <c r="EFV757" s="12"/>
      <c r="EFW757" s="12"/>
      <c r="EFX757" s="12"/>
      <c r="EFY757" s="12"/>
      <c r="EFZ757" s="12"/>
      <c r="EGA757" s="12"/>
      <c r="EGB757" s="12"/>
      <c r="EGC757" s="12"/>
      <c r="EGD757" s="12"/>
      <c r="EGE757" s="12"/>
      <c r="EGF757" s="12"/>
      <c r="EGG757" s="12"/>
      <c r="EGH757" s="12"/>
      <c r="EGI757" s="12"/>
      <c r="EGJ757" s="12"/>
      <c r="EGK757" s="12"/>
      <c r="EGL757" s="12"/>
      <c r="EGM757" s="12"/>
      <c r="EGN757" s="12"/>
      <c r="EGO757" s="12"/>
      <c r="EGP757" s="12"/>
      <c r="EGQ757" s="12"/>
      <c r="EGR757" s="12"/>
      <c r="EGS757" s="12"/>
      <c r="EGT757" s="12"/>
      <c r="EGU757" s="12"/>
      <c r="EGV757" s="12"/>
      <c r="EGW757" s="12"/>
      <c r="EGX757" s="12"/>
      <c r="EGY757" s="12"/>
      <c r="EGZ757" s="12"/>
      <c r="EHA757" s="12"/>
      <c r="EHB757" s="12"/>
      <c r="EHC757" s="12"/>
      <c r="EHD757" s="12"/>
      <c r="EHE757" s="12"/>
      <c r="EHF757" s="12"/>
      <c r="EHG757" s="12"/>
      <c r="EHH757" s="12"/>
      <c r="EHI757" s="12"/>
      <c r="EHJ757" s="12"/>
      <c r="EHK757" s="12"/>
      <c r="EHL757" s="12"/>
      <c r="EHM757" s="12"/>
      <c r="EHN757" s="12"/>
      <c r="EHO757" s="12"/>
      <c r="EHP757" s="12"/>
      <c r="EHQ757" s="12"/>
      <c r="EHR757" s="12"/>
      <c r="EHS757" s="12"/>
      <c r="EHT757" s="12"/>
      <c r="EHU757" s="12"/>
      <c r="EHV757" s="12"/>
      <c r="EHW757" s="12"/>
      <c r="EHX757" s="12"/>
      <c r="EHY757" s="12"/>
      <c r="EHZ757" s="12"/>
      <c r="EIA757" s="12"/>
      <c r="EIB757" s="12"/>
      <c r="EIC757" s="12"/>
      <c r="EID757" s="12"/>
      <c r="EIE757" s="12"/>
      <c r="EIF757" s="12"/>
      <c r="EIG757" s="12"/>
      <c r="EIH757" s="12"/>
      <c r="EII757" s="12"/>
      <c r="EIJ757" s="12"/>
      <c r="EIK757" s="12"/>
      <c r="EIL757" s="12"/>
      <c r="EIM757" s="12"/>
      <c r="EIN757" s="12"/>
      <c r="EIO757" s="12"/>
      <c r="EIP757" s="12"/>
      <c r="EIQ757" s="12"/>
      <c r="EIR757" s="12"/>
      <c r="EIS757" s="12"/>
      <c r="EIT757" s="12"/>
      <c r="EIU757" s="12"/>
      <c r="EIV757" s="12"/>
      <c r="EIW757" s="12"/>
      <c r="EIX757" s="12"/>
      <c r="EIY757" s="12"/>
      <c r="EIZ757" s="12"/>
      <c r="EJA757" s="12"/>
      <c r="EJB757" s="12"/>
      <c r="EJC757" s="12"/>
      <c r="EJD757" s="12"/>
      <c r="EJE757" s="12"/>
      <c r="EJF757" s="12"/>
      <c r="EJG757" s="12"/>
      <c r="EJH757" s="12"/>
      <c r="EJI757" s="12"/>
      <c r="EJJ757" s="12"/>
      <c r="EJK757" s="12"/>
      <c r="EJL757" s="12"/>
      <c r="EJM757" s="12"/>
      <c r="EJN757" s="12"/>
      <c r="EJO757" s="12"/>
      <c r="EJP757" s="12"/>
      <c r="EJQ757" s="12"/>
      <c r="EJR757" s="12"/>
      <c r="EJS757" s="12"/>
      <c r="EJT757" s="12"/>
      <c r="EJU757" s="12"/>
      <c r="EJV757" s="12"/>
      <c r="EJW757" s="12"/>
      <c r="EJX757" s="12"/>
      <c r="EJY757" s="12"/>
      <c r="EJZ757" s="12"/>
      <c r="EKA757" s="12"/>
      <c r="EKB757" s="12"/>
      <c r="EKC757" s="12"/>
      <c r="EKD757" s="12"/>
      <c r="EKE757" s="12"/>
      <c r="EKF757" s="12"/>
      <c r="EKG757" s="12"/>
      <c r="EKH757" s="12"/>
      <c r="EKI757" s="12"/>
      <c r="EKJ757" s="12"/>
      <c r="EKK757" s="12"/>
      <c r="EKL757" s="12"/>
      <c r="EKM757" s="12"/>
      <c r="EKN757" s="12"/>
      <c r="EKO757" s="12"/>
      <c r="EKP757" s="12"/>
      <c r="EKQ757" s="12"/>
      <c r="EKR757" s="12"/>
      <c r="EKS757" s="12"/>
      <c r="EKT757" s="12"/>
      <c r="EKU757" s="12"/>
      <c r="EKV757" s="12"/>
      <c r="EKW757" s="12"/>
      <c r="EKX757" s="12"/>
      <c r="EKY757" s="12"/>
      <c r="EKZ757" s="12"/>
      <c r="ELA757" s="12"/>
      <c r="ELB757" s="12"/>
      <c r="ELC757" s="12"/>
      <c r="ELD757" s="12"/>
      <c r="ELE757" s="12"/>
      <c r="ELF757" s="12"/>
      <c r="ELG757" s="12"/>
      <c r="ELH757" s="12"/>
      <c r="ELI757" s="12"/>
      <c r="ELJ757" s="12"/>
      <c r="ELK757" s="12"/>
      <c r="ELL757" s="12"/>
      <c r="ELM757" s="12"/>
      <c r="ELN757" s="12"/>
      <c r="ELO757" s="12"/>
      <c r="ELP757" s="12"/>
      <c r="ELQ757" s="12"/>
      <c r="ELR757" s="12"/>
      <c r="ELS757" s="12"/>
      <c r="ELT757" s="12"/>
      <c r="ELU757" s="12"/>
      <c r="ELV757" s="12"/>
      <c r="ELW757" s="12"/>
      <c r="ELX757" s="12"/>
      <c r="ELY757" s="12"/>
      <c r="ELZ757" s="12"/>
      <c r="EMA757" s="12"/>
      <c r="EMB757" s="12"/>
      <c r="EMC757" s="12"/>
      <c r="EMD757" s="12"/>
      <c r="EME757" s="12"/>
      <c r="EMF757" s="12"/>
      <c r="EMG757" s="12"/>
      <c r="EMH757" s="12"/>
      <c r="EMI757" s="12"/>
      <c r="EMJ757" s="12"/>
      <c r="EMK757" s="12"/>
      <c r="EML757" s="12"/>
      <c r="EMM757" s="12"/>
      <c r="EMN757" s="12"/>
      <c r="EMO757" s="12"/>
      <c r="EMP757" s="12"/>
      <c r="EMQ757" s="12"/>
      <c r="EMR757" s="12"/>
      <c r="EMS757" s="12"/>
      <c r="EMT757" s="12"/>
      <c r="EMU757" s="12"/>
      <c r="EMV757" s="12"/>
      <c r="EMW757" s="12"/>
      <c r="EMX757" s="12"/>
      <c r="EMY757" s="12"/>
      <c r="EMZ757" s="12"/>
      <c r="ENA757" s="12"/>
      <c r="ENB757" s="12"/>
      <c r="ENC757" s="12"/>
      <c r="END757" s="12"/>
      <c r="ENE757" s="12"/>
      <c r="ENF757" s="12"/>
      <c r="ENG757" s="12"/>
      <c r="ENH757" s="12"/>
      <c r="ENI757" s="12"/>
      <c r="ENJ757" s="12"/>
      <c r="ENK757" s="12"/>
      <c r="ENL757" s="12"/>
      <c r="ENM757" s="12"/>
      <c r="ENN757" s="12"/>
      <c r="ENO757" s="12"/>
      <c r="ENP757" s="12"/>
      <c r="ENQ757" s="12"/>
      <c r="ENR757" s="12"/>
      <c r="ENS757" s="12"/>
      <c r="ENT757" s="12"/>
      <c r="ENU757" s="12"/>
      <c r="ENV757" s="12"/>
      <c r="ENW757" s="12"/>
      <c r="ENX757" s="12"/>
      <c r="ENY757" s="12"/>
      <c r="ENZ757" s="12"/>
      <c r="EOA757" s="12"/>
      <c r="EOB757" s="12"/>
      <c r="EOC757" s="12"/>
      <c r="EOD757" s="12"/>
      <c r="EOE757" s="12"/>
      <c r="EOF757" s="12"/>
      <c r="EOG757" s="12"/>
      <c r="EOH757" s="12"/>
      <c r="EOI757" s="12"/>
      <c r="EOJ757" s="12"/>
      <c r="EOK757" s="12"/>
      <c r="EOL757" s="12"/>
      <c r="EOM757" s="12"/>
      <c r="EON757" s="12"/>
      <c r="EOO757" s="12"/>
      <c r="EOP757" s="12"/>
      <c r="EOQ757" s="12"/>
      <c r="EOR757" s="12"/>
      <c r="EOS757" s="12"/>
      <c r="EOT757" s="12"/>
      <c r="EOU757" s="12"/>
      <c r="EOV757" s="12"/>
      <c r="EOW757" s="12"/>
      <c r="EOX757" s="12"/>
      <c r="EOY757" s="12"/>
      <c r="EOZ757" s="12"/>
      <c r="EPA757" s="12"/>
      <c r="EPB757" s="12"/>
      <c r="EPC757" s="12"/>
      <c r="EPD757" s="12"/>
      <c r="EPE757" s="12"/>
      <c r="EPF757" s="12"/>
      <c r="EPG757" s="12"/>
      <c r="EPH757" s="12"/>
      <c r="EPI757" s="12"/>
      <c r="EPJ757" s="12"/>
      <c r="EPK757" s="12"/>
      <c r="EPL757" s="12"/>
      <c r="EPM757" s="12"/>
      <c r="EPN757" s="12"/>
      <c r="EPO757" s="12"/>
      <c r="EPP757" s="12"/>
      <c r="EPQ757" s="12"/>
      <c r="EPR757" s="12"/>
      <c r="EPS757" s="12"/>
      <c r="EPT757" s="12"/>
      <c r="EPU757" s="12"/>
      <c r="EPV757" s="12"/>
      <c r="EPW757" s="12"/>
      <c r="EPX757" s="12"/>
      <c r="EPY757" s="12"/>
      <c r="EPZ757" s="12"/>
      <c r="EQA757" s="12"/>
      <c r="EQB757" s="12"/>
      <c r="EQC757" s="12"/>
      <c r="EQD757" s="12"/>
      <c r="EQE757" s="12"/>
      <c r="EQF757" s="12"/>
      <c r="EQG757" s="12"/>
      <c r="EQH757" s="12"/>
      <c r="EQI757" s="12"/>
      <c r="EQJ757" s="12"/>
      <c r="EQK757" s="12"/>
      <c r="EQL757" s="12"/>
      <c r="EQM757" s="12"/>
      <c r="EQN757" s="12"/>
      <c r="EQO757" s="12"/>
      <c r="EQP757" s="12"/>
      <c r="EQQ757" s="12"/>
      <c r="EQR757" s="12"/>
      <c r="EQS757" s="12"/>
      <c r="EQT757" s="12"/>
      <c r="EQU757" s="12"/>
      <c r="EQV757" s="12"/>
      <c r="EQW757" s="12"/>
      <c r="EQX757" s="12"/>
      <c r="EQY757" s="12"/>
      <c r="EQZ757" s="12"/>
      <c r="ERA757" s="12"/>
      <c r="ERB757" s="12"/>
      <c r="ERC757" s="12"/>
      <c r="ERD757" s="12"/>
      <c r="ERE757" s="12"/>
      <c r="ERF757" s="12"/>
      <c r="ERG757" s="12"/>
      <c r="ERH757" s="12"/>
      <c r="ERI757" s="12"/>
      <c r="ERJ757" s="12"/>
      <c r="ERK757" s="12"/>
      <c r="ERL757" s="12"/>
      <c r="ERM757" s="12"/>
      <c r="ERN757" s="12"/>
      <c r="ERO757" s="12"/>
      <c r="ERP757" s="12"/>
      <c r="ERQ757" s="12"/>
      <c r="ERR757" s="12"/>
      <c r="ERS757" s="12"/>
      <c r="ERT757" s="12"/>
      <c r="ERU757" s="12"/>
      <c r="ERV757" s="12"/>
      <c r="ERW757" s="12"/>
      <c r="ERX757" s="12"/>
      <c r="ERY757" s="12"/>
      <c r="ERZ757" s="12"/>
      <c r="ESA757" s="12"/>
      <c r="ESB757" s="12"/>
      <c r="ESC757" s="12"/>
      <c r="ESD757" s="12"/>
      <c r="ESE757" s="12"/>
      <c r="ESF757" s="12"/>
      <c r="ESG757" s="12"/>
      <c r="ESH757" s="12"/>
      <c r="ESI757" s="12"/>
      <c r="ESJ757" s="12"/>
      <c r="ESK757" s="12"/>
      <c r="ESL757" s="12"/>
      <c r="ESM757" s="12"/>
      <c r="ESN757" s="12"/>
      <c r="ESO757" s="12"/>
      <c r="ESP757" s="12"/>
      <c r="ESQ757" s="12"/>
      <c r="ESR757" s="12"/>
      <c r="ESS757" s="12"/>
      <c r="EST757" s="12"/>
      <c r="ESU757" s="12"/>
      <c r="ESV757" s="12"/>
      <c r="ESW757" s="12"/>
      <c r="ESX757" s="12"/>
      <c r="ESY757" s="12"/>
      <c r="ESZ757" s="12"/>
      <c r="ETA757" s="12"/>
      <c r="ETB757" s="12"/>
      <c r="ETC757" s="12"/>
      <c r="ETD757" s="12"/>
      <c r="ETE757" s="12"/>
      <c r="ETF757" s="12"/>
      <c r="ETG757" s="12"/>
      <c r="ETH757" s="12"/>
      <c r="ETI757" s="12"/>
      <c r="ETJ757" s="12"/>
      <c r="ETK757" s="12"/>
      <c r="ETL757" s="12"/>
      <c r="ETM757" s="12"/>
      <c r="ETN757" s="12"/>
      <c r="ETO757" s="12"/>
      <c r="ETP757" s="12"/>
      <c r="ETQ757" s="12"/>
      <c r="ETR757" s="12"/>
      <c r="ETS757" s="12"/>
      <c r="ETT757" s="12"/>
      <c r="ETU757" s="12"/>
      <c r="ETV757" s="12"/>
      <c r="ETW757" s="12"/>
      <c r="ETX757" s="12"/>
      <c r="ETY757" s="12"/>
      <c r="ETZ757" s="12"/>
      <c r="EUA757" s="12"/>
      <c r="EUB757" s="12"/>
      <c r="EUC757" s="12"/>
      <c r="EUD757" s="12"/>
      <c r="EUE757" s="12"/>
      <c r="EUF757" s="12"/>
      <c r="EUG757" s="12"/>
      <c r="EUH757" s="12"/>
      <c r="EUI757" s="12"/>
      <c r="EUJ757" s="12"/>
      <c r="EUK757" s="12"/>
      <c r="EUL757" s="12"/>
      <c r="EUM757" s="12"/>
      <c r="EUN757" s="12"/>
      <c r="EUO757" s="12"/>
      <c r="EUP757" s="12"/>
      <c r="EUQ757" s="12"/>
      <c r="EUR757" s="12"/>
      <c r="EUS757" s="12"/>
      <c r="EUT757" s="12"/>
      <c r="EUU757" s="12"/>
      <c r="EUV757" s="12"/>
      <c r="EUW757" s="12"/>
      <c r="EUX757" s="12"/>
      <c r="EUY757" s="12"/>
      <c r="EUZ757" s="12"/>
      <c r="EVA757" s="12"/>
      <c r="EVB757" s="12"/>
      <c r="EVC757" s="12"/>
      <c r="EVD757" s="12"/>
      <c r="EVE757" s="12"/>
      <c r="EVF757" s="12"/>
      <c r="EVG757" s="12"/>
      <c r="EVH757" s="12"/>
      <c r="EVI757" s="12"/>
      <c r="EVJ757" s="12"/>
      <c r="EVK757" s="12"/>
      <c r="EVL757" s="12"/>
      <c r="EVM757" s="12"/>
      <c r="EVN757" s="12"/>
      <c r="EVO757" s="12"/>
      <c r="EVP757" s="12"/>
      <c r="EVQ757" s="12"/>
      <c r="EVR757" s="12"/>
      <c r="EVS757" s="12"/>
      <c r="EVT757" s="12"/>
      <c r="EVU757" s="12"/>
      <c r="EVV757" s="12"/>
      <c r="EVW757" s="12"/>
      <c r="EVX757" s="12"/>
      <c r="EVY757" s="12"/>
      <c r="EVZ757" s="12"/>
      <c r="EWA757" s="12"/>
      <c r="EWB757" s="12"/>
      <c r="EWC757" s="12"/>
      <c r="EWD757" s="12"/>
      <c r="EWE757" s="12"/>
      <c r="EWF757" s="12"/>
      <c r="EWG757" s="12"/>
      <c r="EWH757" s="12"/>
      <c r="EWI757" s="12"/>
      <c r="EWJ757" s="12"/>
      <c r="EWK757" s="12"/>
      <c r="EWL757" s="12"/>
      <c r="EWM757" s="12"/>
      <c r="EWN757" s="12"/>
      <c r="EWO757" s="12"/>
      <c r="EWP757" s="12"/>
      <c r="EWQ757" s="12"/>
      <c r="EWR757" s="12"/>
      <c r="EWS757" s="12"/>
      <c r="EWT757" s="12"/>
      <c r="EWU757" s="12"/>
      <c r="EWV757" s="12"/>
      <c r="EWW757" s="12"/>
      <c r="EWX757" s="12"/>
      <c r="EWY757" s="12"/>
      <c r="EWZ757" s="12"/>
      <c r="EXA757" s="12"/>
      <c r="EXB757" s="12"/>
      <c r="EXC757" s="12"/>
      <c r="EXD757" s="12"/>
      <c r="EXE757" s="12"/>
      <c r="EXF757" s="12"/>
      <c r="EXG757" s="12"/>
      <c r="EXH757" s="12"/>
      <c r="EXI757" s="12"/>
      <c r="EXJ757" s="12"/>
      <c r="EXK757" s="12"/>
      <c r="EXL757" s="12"/>
      <c r="EXM757" s="12"/>
      <c r="EXN757" s="12"/>
      <c r="EXO757" s="12"/>
      <c r="EXP757" s="12"/>
      <c r="EXQ757" s="12"/>
      <c r="EXR757" s="12"/>
      <c r="EXS757" s="12"/>
      <c r="EXT757" s="12"/>
      <c r="EXU757" s="12"/>
      <c r="EXV757" s="12"/>
      <c r="EXW757" s="12"/>
      <c r="EXX757" s="12"/>
      <c r="EXY757" s="12"/>
      <c r="EXZ757" s="12"/>
      <c r="EYA757" s="12"/>
      <c r="EYB757" s="12"/>
      <c r="EYC757" s="12"/>
      <c r="EYD757" s="12"/>
      <c r="EYE757" s="12"/>
      <c r="EYF757" s="12"/>
      <c r="EYG757" s="12"/>
      <c r="EYH757" s="12"/>
      <c r="EYI757" s="12"/>
      <c r="EYJ757" s="12"/>
      <c r="EYK757" s="12"/>
      <c r="EYL757" s="12"/>
      <c r="EYM757" s="12"/>
      <c r="EYN757" s="12"/>
      <c r="EYO757" s="12"/>
      <c r="EYP757" s="12"/>
      <c r="EYQ757" s="12"/>
      <c r="EYR757" s="12"/>
      <c r="EYS757" s="12"/>
      <c r="EYT757" s="12"/>
      <c r="EYU757" s="12"/>
      <c r="EYV757" s="12"/>
      <c r="EYW757" s="12"/>
      <c r="EYX757" s="12"/>
      <c r="EYY757" s="12"/>
      <c r="EYZ757" s="12"/>
      <c r="EZA757" s="12"/>
      <c r="EZB757" s="12"/>
      <c r="EZC757" s="12"/>
      <c r="EZD757" s="12"/>
      <c r="EZE757" s="12"/>
      <c r="EZF757" s="12"/>
      <c r="EZG757" s="12"/>
      <c r="EZH757" s="12"/>
      <c r="EZI757" s="12"/>
      <c r="EZJ757" s="12"/>
      <c r="EZK757" s="12"/>
      <c r="EZL757" s="12"/>
      <c r="EZM757" s="12"/>
      <c r="EZN757" s="12"/>
      <c r="EZO757" s="12"/>
      <c r="EZP757" s="12"/>
      <c r="EZQ757" s="12"/>
      <c r="EZR757" s="12"/>
      <c r="EZS757" s="12"/>
      <c r="EZT757" s="12"/>
      <c r="EZU757" s="12"/>
      <c r="EZV757" s="12"/>
      <c r="EZW757" s="12"/>
      <c r="EZX757" s="12"/>
      <c r="EZY757" s="12"/>
      <c r="EZZ757" s="12"/>
      <c r="FAA757" s="12"/>
      <c r="FAB757" s="12"/>
      <c r="FAC757" s="12"/>
      <c r="FAD757" s="12"/>
      <c r="FAE757" s="12"/>
      <c r="FAF757" s="12"/>
      <c r="FAG757" s="12"/>
      <c r="FAH757" s="12"/>
      <c r="FAI757" s="12"/>
      <c r="FAJ757" s="12"/>
      <c r="FAK757" s="12"/>
      <c r="FAL757" s="12"/>
      <c r="FAM757" s="12"/>
      <c r="FAN757" s="12"/>
      <c r="FAO757" s="12"/>
      <c r="FAP757" s="12"/>
      <c r="FAQ757" s="12"/>
      <c r="FAR757" s="12"/>
      <c r="FAS757" s="12"/>
      <c r="FAT757" s="12"/>
      <c r="FAU757" s="12"/>
      <c r="FAV757" s="12"/>
      <c r="FAW757" s="12"/>
      <c r="FAX757" s="12"/>
      <c r="FAY757" s="12"/>
      <c r="FAZ757" s="12"/>
      <c r="FBA757" s="12"/>
      <c r="FBB757" s="12"/>
      <c r="FBC757" s="12"/>
      <c r="FBD757" s="12"/>
      <c r="FBE757" s="12"/>
      <c r="FBF757" s="12"/>
      <c r="FBG757" s="12"/>
      <c r="FBH757" s="12"/>
      <c r="FBI757" s="12"/>
      <c r="FBJ757" s="12"/>
      <c r="FBK757" s="12"/>
      <c r="FBL757" s="12"/>
      <c r="FBM757" s="12"/>
      <c r="FBN757" s="12"/>
      <c r="FBO757" s="12"/>
      <c r="FBP757" s="12"/>
      <c r="FBQ757" s="12"/>
      <c r="FBR757" s="12"/>
      <c r="FBS757" s="12"/>
      <c r="FBT757" s="12"/>
      <c r="FBU757" s="12"/>
      <c r="FBV757" s="12"/>
      <c r="FBW757" s="12"/>
      <c r="FBX757" s="12"/>
      <c r="FBY757" s="12"/>
      <c r="FBZ757" s="12"/>
      <c r="FCA757" s="12"/>
      <c r="FCB757" s="12"/>
      <c r="FCC757" s="12"/>
      <c r="FCD757" s="12"/>
      <c r="FCE757" s="12"/>
      <c r="FCF757" s="12"/>
      <c r="FCG757" s="12"/>
      <c r="FCH757" s="12"/>
      <c r="FCI757" s="12"/>
      <c r="FCJ757" s="12"/>
      <c r="FCK757" s="12"/>
      <c r="FCL757" s="12"/>
      <c r="FCM757" s="12"/>
      <c r="FCN757" s="12"/>
      <c r="FCO757" s="12"/>
      <c r="FCP757" s="12"/>
      <c r="FCQ757" s="12"/>
      <c r="FCR757" s="12"/>
      <c r="FCS757" s="12"/>
      <c r="FCT757" s="12"/>
      <c r="FCU757" s="12"/>
      <c r="FCV757" s="12"/>
      <c r="FCW757" s="12"/>
      <c r="FCX757" s="12"/>
      <c r="FCY757" s="12"/>
      <c r="FCZ757" s="12"/>
      <c r="FDA757" s="12"/>
      <c r="FDB757" s="12"/>
      <c r="FDC757" s="12"/>
      <c r="FDD757" s="12"/>
      <c r="FDE757" s="12"/>
      <c r="FDF757" s="12"/>
      <c r="FDG757" s="12"/>
      <c r="FDH757" s="12"/>
      <c r="FDI757" s="12"/>
      <c r="FDJ757" s="12"/>
      <c r="FDK757" s="12"/>
      <c r="FDL757" s="12"/>
      <c r="FDM757" s="12"/>
      <c r="FDN757" s="12"/>
      <c r="FDO757" s="12"/>
      <c r="FDP757" s="12"/>
      <c r="FDQ757" s="12"/>
      <c r="FDR757" s="12"/>
      <c r="FDS757" s="12"/>
      <c r="FDT757" s="12"/>
      <c r="FDU757" s="12"/>
      <c r="FDV757" s="12"/>
      <c r="FDW757" s="12"/>
      <c r="FDX757" s="12"/>
      <c r="FDY757" s="12"/>
      <c r="FDZ757" s="12"/>
      <c r="FEA757" s="12"/>
      <c r="FEB757" s="12"/>
      <c r="FEC757" s="12"/>
      <c r="FED757" s="12"/>
      <c r="FEE757" s="12"/>
      <c r="FEF757" s="12"/>
      <c r="FEG757" s="12"/>
      <c r="FEH757" s="12"/>
      <c r="FEI757" s="12"/>
      <c r="FEJ757" s="12"/>
      <c r="FEK757" s="12"/>
      <c r="FEL757" s="12"/>
      <c r="FEM757" s="12"/>
      <c r="FEN757" s="12"/>
      <c r="FEO757" s="12"/>
      <c r="FEP757" s="12"/>
      <c r="FEQ757" s="12"/>
      <c r="FER757" s="12"/>
      <c r="FES757" s="12"/>
      <c r="FET757" s="12"/>
      <c r="FEU757" s="12"/>
      <c r="FEV757" s="12"/>
      <c r="FEW757" s="12"/>
      <c r="FEX757" s="12"/>
      <c r="FEY757" s="12"/>
      <c r="FEZ757" s="12"/>
      <c r="FFA757" s="12"/>
      <c r="FFB757" s="12"/>
      <c r="FFC757" s="12"/>
      <c r="FFD757" s="12"/>
      <c r="FFE757" s="12"/>
      <c r="FFF757" s="12"/>
      <c r="FFG757" s="12"/>
      <c r="FFH757" s="12"/>
      <c r="FFI757" s="12"/>
      <c r="FFJ757" s="12"/>
      <c r="FFK757" s="12"/>
      <c r="FFL757" s="12"/>
      <c r="FFM757" s="12"/>
      <c r="FFN757" s="12"/>
      <c r="FFO757" s="12"/>
      <c r="FFP757" s="12"/>
      <c r="FFQ757" s="12"/>
      <c r="FFR757" s="12"/>
      <c r="FFS757" s="12"/>
      <c r="FFT757" s="12"/>
      <c r="FFU757" s="12"/>
      <c r="FFV757" s="12"/>
      <c r="FFW757" s="12"/>
      <c r="FFX757" s="12"/>
      <c r="FFY757" s="12"/>
      <c r="FFZ757" s="12"/>
      <c r="FGA757" s="12"/>
      <c r="FGB757" s="12"/>
      <c r="FGC757" s="12"/>
      <c r="FGD757" s="12"/>
      <c r="FGE757" s="12"/>
      <c r="FGF757" s="12"/>
      <c r="FGG757" s="12"/>
      <c r="FGH757" s="12"/>
      <c r="FGI757" s="12"/>
      <c r="FGJ757" s="12"/>
      <c r="FGK757" s="12"/>
      <c r="FGL757" s="12"/>
      <c r="FGM757" s="12"/>
      <c r="FGN757" s="12"/>
      <c r="FGO757" s="12"/>
      <c r="FGP757" s="12"/>
      <c r="FGQ757" s="12"/>
      <c r="FGR757" s="12"/>
      <c r="FGS757" s="12"/>
      <c r="FGT757" s="12"/>
      <c r="FGU757" s="12"/>
      <c r="FGV757" s="12"/>
      <c r="FGW757" s="12"/>
      <c r="FGX757" s="12"/>
      <c r="FGY757" s="12"/>
      <c r="FGZ757" s="12"/>
      <c r="FHA757" s="12"/>
      <c r="FHB757" s="12"/>
      <c r="FHC757" s="12"/>
      <c r="FHD757" s="12"/>
      <c r="FHE757" s="12"/>
      <c r="FHF757" s="12"/>
      <c r="FHG757" s="12"/>
      <c r="FHH757" s="12"/>
      <c r="FHI757" s="12"/>
      <c r="FHJ757" s="12"/>
      <c r="FHK757" s="12"/>
      <c r="FHL757" s="12"/>
      <c r="FHM757" s="12"/>
      <c r="FHN757" s="12"/>
      <c r="FHO757" s="12"/>
      <c r="FHP757" s="12"/>
      <c r="FHQ757" s="12"/>
      <c r="FHR757" s="12"/>
      <c r="FHS757" s="12"/>
      <c r="FHT757" s="12"/>
      <c r="FHU757" s="12"/>
      <c r="FHV757" s="12"/>
      <c r="FHW757" s="12"/>
      <c r="FHX757" s="12"/>
      <c r="FHY757" s="12"/>
      <c r="FHZ757" s="12"/>
      <c r="FIA757" s="12"/>
      <c r="FIB757" s="12"/>
      <c r="FIC757" s="12"/>
      <c r="FID757" s="12"/>
      <c r="FIE757" s="12"/>
      <c r="FIF757" s="12"/>
      <c r="FIG757" s="12"/>
      <c r="FIH757" s="12"/>
      <c r="FII757" s="12"/>
      <c r="FIJ757" s="12"/>
      <c r="FIK757" s="12"/>
      <c r="FIL757" s="12"/>
      <c r="FIM757" s="12"/>
      <c r="FIN757" s="12"/>
      <c r="FIO757" s="12"/>
      <c r="FIP757" s="12"/>
      <c r="FIQ757" s="12"/>
      <c r="FIR757" s="12"/>
      <c r="FIS757" s="12"/>
      <c r="FIT757" s="12"/>
      <c r="FIU757" s="12"/>
      <c r="FIV757" s="12"/>
      <c r="FIW757" s="12"/>
      <c r="FIX757" s="12"/>
      <c r="FIY757" s="12"/>
      <c r="FIZ757" s="12"/>
      <c r="FJA757" s="12"/>
      <c r="FJB757" s="12"/>
      <c r="FJC757" s="12"/>
      <c r="FJD757" s="12"/>
      <c r="FJE757" s="12"/>
      <c r="FJF757" s="12"/>
      <c r="FJG757" s="12"/>
      <c r="FJH757" s="12"/>
      <c r="FJI757" s="12"/>
      <c r="FJJ757" s="12"/>
      <c r="FJK757" s="12"/>
      <c r="FJL757" s="12"/>
      <c r="FJM757" s="12"/>
      <c r="FJN757" s="12"/>
      <c r="FJO757" s="12"/>
      <c r="FJP757" s="12"/>
      <c r="FJQ757" s="12"/>
      <c r="FJR757" s="12"/>
      <c r="FJS757" s="12"/>
      <c r="FJT757" s="12"/>
      <c r="FJU757" s="12"/>
      <c r="FJV757" s="12"/>
      <c r="FJW757" s="12"/>
      <c r="FJX757" s="12"/>
      <c r="FJY757" s="12"/>
      <c r="FJZ757" s="12"/>
      <c r="FKA757" s="12"/>
      <c r="FKB757" s="12"/>
      <c r="FKC757" s="12"/>
      <c r="FKD757" s="12"/>
      <c r="FKE757" s="12"/>
      <c r="FKF757" s="12"/>
      <c r="FKG757" s="12"/>
      <c r="FKH757" s="12"/>
      <c r="FKI757" s="12"/>
      <c r="FKJ757" s="12"/>
      <c r="FKK757" s="12"/>
      <c r="FKL757" s="12"/>
      <c r="FKM757" s="12"/>
      <c r="FKN757" s="12"/>
      <c r="FKO757" s="12"/>
      <c r="FKP757" s="12"/>
      <c r="FKQ757" s="12"/>
      <c r="FKR757" s="12"/>
      <c r="FKS757" s="12"/>
      <c r="FKT757" s="12"/>
      <c r="FKU757" s="12"/>
      <c r="FKV757" s="12"/>
      <c r="FKW757" s="12"/>
      <c r="FKX757" s="12"/>
      <c r="FKY757" s="12"/>
      <c r="FKZ757" s="12"/>
      <c r="FLA757" s="12"/>
      <c r="FLB757" s="12"/>
      <c r="FLC757" s="12"/>
      <c r="FLD757" s="12"/>
      <c r="FLE757" s="12"/>
      <c r="FLF757" s="12"/>
      <c r="FLG757" s="12"/>
      <c r="FLH757" s="12"/>
      <c r="FLI757" s="12"/>
      <c r="FLJ757" s="12"/>
      <c r="FLK757" s="12"/>
      <c r="FLL757" s="12"/>
      <c r="FLM757" s="12"/>
      <c r="FLN757" s="12"/>
      <c r="FLO757" s="12"/>
      <c r="FLP757" s="12"/>
      <c r="FLQ757" s="12"/>
      <c r="FLR757" s="12"/>
      <c r="FLS757" s="12"/>
      <c r="FLT757" s="12"/>
      <c r="FLU757" s="12"/>
      <c r="FLV757" s="12"/>
      <c r="FLW757" s="12"/>
      <c r="FLX757" s="12"/>
      <c r="FLY757" s="12"/>
      <c r="FLZ757" s="12"/>
      <c r="FMA757" s="12"/>
      <c r="FMB757" s="12"/>
      <c r="FMC757" s="12"/>
      <c r="FMD757" s="12"/>
      <c r="FME757" s="12"/>
      <c r="FMF757" s="12"/>
      <c r="FMG757" s="12"/>
      <c r="FMH757" s="12"/>
      <c r="FMI757" s="12"/>
      <c r="FMJ757" s="12"/>
      <c r="FMK757" s="12"/>
      <c r="FML757" s="12"/>
      <c r="FMM757" s="12"/>
      <c r="FMN757" s="12"/>
      <c r="FMO757" s="12"/>
      <c r="FMP757" s="12"/>
      <c r="FMQ757" s="12"/>
      <c r="FMR757" s="12"/>
      <c r="FMS757" s="12"/>
      <c r="FMT757" s="12"/>
      <c r="FMU757" s="12"/>
      <c r="FMV757" s="12"/>
      <c r="FMW757" s="12"/>
      <c r="FMX757" s="12"/>
      <c r="FMY757" s="12"/>
      <c r="FMZ757" s="12"/>
      <c r="FNA757" s="12"/>
      <c r="FNB757" s="12"/>
      <c r="FNC757" s="12"/>
      <c r="FND757" s="12"/>
      <c r="FNE757" s="12"/>
      <c r="FNF757" s="12"/>
      <c r="FNG757" s="12"/>
      <c r="FNH757" s="12"/>
      <c r="FNI757" s="12"/>
      <c r="FNJ757" s="12"/>
      <c r="FNK757" s="12"/>
      <c r="FNL757" s="12"/>
      <c r="FNM757" s="12"/>
      <c r="FNN757" s="12"/>
      <c r="FNO757" s="12"/>
      <c r="FNP757" s="12"/>
      <c r="FNQ757" s="12"/>
      <c r="FNR757" s="12"/>
      <c r="FNS757" s="12"/>
      <c r="FNT757" s="12"/>
      <c r="FNU757" s="12"/>
      <c r="FNV757" s="12"/>
      <c r="FNW757" s="12"/>
      <c r="FNX757" s="12"/>
      <c r="FNY757" s="12"/>
      <c r="FNZ757" s="12"/>
      <c r="FOA757" s="12"/>
      <c r="FOB757" s="12"/>
      <c r="FOC757" s="12"/>
      <c r="FOD757" s="12"/>
      <c r="FOE757" s="12"/>
      <c r="FOF757" s="12"/>
      <c r="FOG757" s="12"/>
      <c r="FOH757" s="12"/>
      <c r="FOI757" s="12"/>
      <c r="FOJ757" s="12"/>
      <c r="FOK757" s="12"/>
      <c r="FOL757" s="12"/>
      <c r="FOM757" s="12"/>
      <c r="FON757" s="12"/>
      <c r="FOO757" s="12"/>
      <c r="FOP757" s="12"/>
      <c r="FOQ757" s="12"/>
      <c r="FOR757" s="12"/>
      <c r="FOS757" s="12"/>
      <c r="FOT757" s="12"/>
      <c r="FOU757" s="12"/>
      <c r="FOV757" s="12"/>
      <c r="FOW757" s="12"/>
      <c r="FOX757" s="12"/>
      <c r="FOY757" s="12"/>
      <c r="FOZ757" s="12"/>
      <c r="FPA757" s="12"/>
      <c r="FPB757" s="12"/>
      <c r="FPC757" s="12"/>
      <c r="FPD757" s="12"/>
      <c r="FPE757" s="12"/>
      <c r="FPF757" s="12"/>
      <c r="FPG757" s="12"/>
      <c r="FPH757" s="12"/>
      <c r="FPI757" s="12"/>
      <c r="FPJ757" s="12"/>
      <c r="FPK757" s="12"/>
      <c r="FPL757" s="12"/>
      <c r="FPM757" s="12"/>
      <c r="FPN757" s="12"/>
      <c r="FPO757" s="12"/>
      <c r="FPP757" s="12"/>
      <c r="FPQ757" s="12"/>
      <c r="FPR757" s="12"/>
      <c r="FPS757" s="12"/>
      <c r="FPT757" s="12"/>
      <c r="FPU757" s="12"/>
      <c r="FPV757" s="12"/>
      <c r="FPW757" s="12"/>
      <c r="FPX757" s="12"/>
      <c r="FPY757" s="12"/>
      <c r="FPZ757" s="12"/>
      <c r="FQA757" s="12"/>
      <c r="FQB757" s="12"/>
      <c r="FQC757" s="12"/>
      <c r="FQD757" s="12"/>
      <c r="FQE757" s="12"/>
      <c r="FQF757" s="12"/>
      <c r="FQG757" s="12"/>
      <c r="FQH757" s="12"/>
      <c r="FQI757" s="12"/>
      <c r="FQJ757" s="12"/>
      <c r="FQK757" s="12"/>
      <c r="FQL757" s="12"/>
      <c r="FQM757" s="12"/>
      <c r="FQN757" s="12"/>
      <c r="FQO757" s="12"/>
      <c r="FQP757" s="12"/>
      <c r="FQQ757" s="12"/>
      <c r="FQR757" s="12"/>
      <c r="FQS757" s="12"/>
      <c r="FQT757" s="12"/>
      <c r="FQU757" s="12"/>
      <c r="FQV757" s="12"/>
      <c r="FQW757" s="12"/>
      <c r="FQX757" s="12"/>
      <c r="FQY757" s="12"/>
      <c r="FQZ757" s="12"/>
      <c r="FRA757" s="12"/>
      <c r="FRB757" s="12"/>
      <c r="FRC757" s="12"/>
      <c r="FRD757" s="12"/>
      <c r="FRE757" s="12"/>
      <c r="FRF757" s="12"/>
      <c r="FRG757" s="12"/>
      <c r="FRH757" s="12"/>
      <c r="FRI757" s="12"/>
      <c r="FRJ757" s="12"/>
      <c r="FRK757" s="12"/>
      <c r="FRL757" s="12"/>
      <c r="FRM757" s="12"/>
      <c r="FRN757" s="12"/>
      <c r="FRO757" s="12"/>
      <c r="FRP757" s="12"/>
      <c r="FRQ757" s="12"/>
      <c r="FRR757" s="12"/>
      <c r="FRS757" s="12"/>
      <c r="FRT757" s="12"/>
      <c r="FRU757" s="12"/>
      <c r="FRV757" s="12"/>
      <c r="FRW757" s="12"/>
      <c r="FRX757" s="12"/>
      <c r="FRY757" s="12"/>
      <c r="FRZ757" s="12"/>
      <c r="FSA757" s="12"/>
      <c r="FSB757" s="12"/>
      <c r="FSC757" s="12"/>
      <c r="FSD757" s="12"/>
      <c r="FSE757" s="12"/>
      <c r="FSF757" s="12"/>
      <c r="FSG757" s="12"/>
      <c r="FSH757" s="12"/>
      <c r="FSI757" s="12"/>
      <c r="FSJ757" s="12"/>
      <c r="FSK757" s="12"/>
      <c r="FSL757" s="12"/>
      <c r="FSM757" s="12"/>
      <c r="FSN757" s="12"/>
      <c r="FSO757" s="12"/>
      <c r="FSP757" s="12"/>
      <c r="FSQ757" s="12"/>
      <c r="FSR757" s="12"/>
      <c r="FSS757" s="12"/>
      <c r="FST757" s="12"/>
      <c r="FSU757" s="12"/>
      <c r="FSV757" s="12"/>
      <c r="FSW757" s="12"/>
      <c r="FSX757" s="12"/>
      <c r="FSY757" s="12"/>
      <c r="FSZ757" s="12"/>
      <c r="FTA757" s="12"/>
      <c r="FTB757" s="12"/>
      <c r="FTC757" s="12"/>
      <c r="FTD757" s="12"/>
      <c r="FTE757" s="12"/>
      <c r="FTF757" s="12"/>
      <c r="FTG757" s="12"/>
      <c r="FTH757" s="12"/>
      <c r="FTI757" s="12"/>
      <c r="FTJ757" s="12"/>
      <c r="FTK757" s="12"/>
      <c r="FTL757" s="12"/>
      <c r="FTM757" s="12"/>
      <c r="FTN757" s="12"/>
      <c r="FTO757" s="12"/>
      <c r="FTP757" s="12"/>
      <c r="FTQ757" s="12"/>
      <c r="FTR757" s="12"/>
      <c r="FTS757" s="12"/>
      <c r="FTT757" s="12"/>
      <c r="FTU757" s="12"/>
      <c r="FTV757" s="12"/>
      <c r="FTW757" s="12"/>
      <c r="FTX757" s="12"/>
      <c r="FTY757" s="12"/>
      <c r="FTZ757" s="12"/>
      <c r="FUA757" s="12"/>
      <c r="FUB757" s="12"/>
      <c r="FUC757" s="12"/>
      <c r="FUD757" s="12"/>
      <c r="FUE757" s="12"/>
      <c r="FUF757" s="12"/>
      <c r="FUG757" s="12"/>
      <c r="FUH757" s="12"/>
      <c r="FUI757" s="12"/>
      <c r="FUJ757" s="12"/>
      <c r="FUK757" s="12"/>
      <c r="FUL757" s="12"/>
      <c r="FUM757" s="12"/>
      <c r="FUN757" s="12"/>
      <c r="FUO757" s="12"/>
      <c r="FUP757" s="12"/>
      <c r="FUQ757" s="12"/>
      <c r="FUR757" s="12"/>
      <c r="FUS757" s="12"/>
      <c r="FUT757" s="12"/>
      <c r="FUU757" s="12"/>
      <c r="FUV757" s="12"/>
      <c r="FUW757" s="12"/>
      <c r="FUX757" s="12"/>
      <c r="FUY757" s="12"/>
      <c r="FUZ757" s="12"/>
      <c r="FVA757" s="12"/>
      <c r="FVB757" s="12"/>
      <c r="FVC757" s="12"/>
      <c r="FVD757" s="12"/>
      <c r="FVE757" s="12"/>
      <c r="FVF757" s="12"/>
      <c r="FVG757" s="12"/>
      <c r="FVH757" s="12"/>
      <c r="FVI757" s="12"/>
      <c r="FVJ757" s="12"/>
      <c r="FVK757" s="12"/>
      <c r="FVL757" s="12"/>
      <c r="FVM757" s="12"/>
      <c r="FVN757" s="12"/>
      <c r="FVO757" s="12"/>
      <c r="FVP757" s="12"/>
      <c r="FVQ757" s="12"/>
      <c r="FVR757" s="12"/>
      <c r="FVS757" s="12"/>
      <c r="FVT757" s="12"/>
      <c r="FVU757" s="12"/>
      <c r="FVV757" s="12"/>
      <c r="FVW757" s="12"/>
      <c r="FVX757" s="12"/>
      <c r="FVY757" s="12"/>
      <c r="FVZ757" s="12"/>
      <c r="FWA757" s="12"/>
      <c r="FWB757" s="12"/>
      <c r="FWC757" s="12"/>
      <c r="FWD757" s="12"/>
      <c r="FWE757" s="12"/>
      <c r="FWF757" s="12"/>
      <c r="FWG757" s="12"/>
      <c r="FWH757" s="12"/>
      <c r="FWI757" s="12"/>
      <c r="FWJ757" s="12"/>
      <c r="FWK757" s="12"/>
      <c r="FWL757" s="12"/>
      <c r="FWM757" s="12"/>
      <c r="FWN757" s="12"/>
      <c r="FWO757" s="12"/>
      <c r="FWP757" s="12"/>
      <c r="FWQ757" s="12"/>
      <c r="FWR757" s="12"/>
      <c r="FWS757" s="12"/>
      <c r="FWT757" s="12"/>
      <c r="FWU757" s="12"/>
      <c r="FWV757" s="12"/>
      <c r="FWW757" s="12"/>
      <c r="FWX757" s="12"/>
      <c r="FWY757" s="12"/>
      <c r="FWZ757" s="12"/>
      <c r="FXA757" s="12"/>
      <c r="FXB757" s="12"/>
      <c r="FXC757" s="12"/>
      <c r="FXD757" s="12"/>
      <c r="FXE757" s="12"/>
      <c r="FXF757" s="12"/>
      <c r="FXG757" s="12"/>
      <c r="FXH757" s="12"/>
      <c r="FXI757" s="12"/>
      <c r="FXJ757" s="12"/>
      <c r="FXK757" s="12"/>
      <c r="FXL757" s="12"/>
      <c r="FXM757" s="12"/>
      <c r="FXN757" s="12"/>
      <c r="FXO757" s="12"/>
      <c r="FXP757" s="12"/>
      <c r="FXQ757" s="12"/>
      <c r="FXR757" s="12"/>
      <c r="FXS757" s="12"/>
      <c r="FXT757" s="12"/>
      <c r="FXU757" s="12"/>
      <c r="FXV757" s="12"/>
      <c r="FXW757" s="12"/>
      <c r="FXX757" s="12"/>
      <c r="FXY757" s="12"/>
      <c r="FXZ757" s="12"/>
      <c r="FYA757" s="12"/>
      <c r="FYB757" s="12"/>
      <c r="FYC757" s="12"/>
      <c r="FYD757" s="12"/>
      <c r="FYE757" s="12"/>
      <c r="FYF757" s="12"/>
      <c r="FYG757" s="12"/>
      <c r="FYH757" s="12"/>
      <c r="FYI757" s="12"/>
      <c r="FYJ757" s="12"/>
      <c r="FYK757" s="12"/>
      <c r="FYL757" s="12"/>
      <c r="FYM757" s="12"/>
      <c r="FYN757" s="12"/>
      <c r="FYO757" s="12"/>
      <c r="FYP757" s="12"/>
      <c r="FYQ757" s="12"/>
      <c r="FYR757" s="12"/>
      <c r="FYS757" s="12"/>
      <c r="FYT757" s="12"/>
      <c r="FYU757" s="12"/>
      <c r="FYV757" s="12"/>
      <c r="FYW757" s="12"/>
      <c r="FYX757" s="12"/>
      <c r="FYY757" s="12"/>
      <c r="FYZ757" s="12"/>
      <c r="FZA757" s="12"/>
      <c r="FZB757" s="12"/>
      <c r="FZC757" s="12"/>
      <c r="FZD757" s="12"/>
      <c r="FZE757" s="12"/>
      <c r="FZF757" s="12"/>
      <c r="FZG757" s="12"/>
      <c r="FZH757" s="12"/>
      <c r="FZI757" s="12"/>
      <c r="FZJ757" s="12"/>
      <c r="FZK757" s="12"/>
      <c r="FZL757" s="12"/>
      <c r="FZM757" s="12"/>
      <c r="FZN757" s="12"/>
      <c r="FZO757" s="12"/>
      <c r="FZP757" s="12"/>
      <c r="FZQ757" s="12"/>
      <c r="FZR757" s="12"/>
      <c r="FZS757" s="12"/>
      <c r="FZT757" s="12"/>
      <c r="FZU757" s="12"/>
      <c r="FZV757" s="12"/>
      <c r="FZW757" s="12"/>
      <c r="FZX757" s="12"/>
      <c r="FZY757" s="12"/>
      <c r="FZZ757" s="12"/>
      <c r="GAA757" s="12"/>
      <c r="GAB757" s="12"/>
      <c r="GAC757" s="12"/>
      <c r="GAD757" s="12"/>
      <c r="GAE757" s="12"/>
      <c r="GAF757" s="12"/>
      <c r="GAG757" s="12"/>
      <c r="GAH757" s="12"/>
      <c r="GAI757" s="12"/>
      <c r="GAJ757" s="12"/>
      <c r="GAK757" s="12"/>
      <c r="GAL757" s="12"/>
      <c r="GAM757" s="12"/>
      <c r="GAN757" s="12"/>
      <c r="GAO757" s="12"/>
      <c r="GAP757" s="12"/>
      <c r="GAQ757" s="12"/>
      <c r="GAR757" s="12"/>
      <c r="GAS757" s="12"/>
      <c r="GAT757" s="12"/>
      <c r="GAU757" s="12"/>
      <c r="GAV757" s="12"/>
      <c r="GAW757" s="12"/>
      <c r="GAX757" s="12"/>
      <c r="GAY757" s="12"/>
      <c r="GAZ757" s="12"/>
      <c r="GBA757" s="12"/>
      <c r="GBB757" s="12"/>
      <c r="GBC757" s="12"/>
      <c r="GBD757" s="12"/>
      <c r="GBE757" s="12"/>
      <c r="GBF757" s="12"/>
      <c r="GBG757" s="12"/>
      <c r="GBH757" s="12"/>
      <c r="GBI757" s="12"/>
      <c r="GBJ757" s="12"/>
      <c r="GBK757" s="12"/>
      <c r="GBL757" s="12"/>
      <c r="GBM757" s="12"/>
      <c r="GBN757" s="12"/>
      <c r="GBO757" s="12"/>
      <c r="GBP757" s="12"/>
      <c r="GBQ757" s="12"/>
      <c r="GBR757" s="12"/>
      <c r="GBS757" s="12"/>
      <c r="GBT757" s="12"/>
      <c r="GBU757" s="12"/>
      <c r="GBV757" s="12"/>
      <c r="GBW757" s="12"/>
      <c r="GBX757" s="12"/>
      <c r="GBY757" s="12"/>
      <c r="GBZ757" s="12"/>
      <c r="GCA757" s="12"/>
      <c r="GCB757" s="12"/>
      <c r="GCC757" s="12"/>
      <c r="GCD757" s="12"/>
      <c r="GCE757" s="12"/>
      <c r="GCF757" s="12"/>
      <c r="GCG757" s="12"/>
      <c r="GCH757" s="12"/>
      <c r="GCI757" s="12"/>
      <c r="GCJ757" s="12"/>
      <c r="GCK757" s="12"/>
      <c r="GCL757" s="12"/>
      <c r="GCM757" s="12"/>
      <c r="GCN757" s="12"/>
      <c r="GCO757" s="12"/>
      <c r="GCP757" s="12"/>
      <c r="GCQ757" s="12"/>
      <c r="GCR757" s="12"/>
      <c r="GCS757" s="12"/>
      <c r="GCT757" s="12"/>
      <c r="GCU757" s="12"/>
      <c r="GCV757" s="12"/>
      <c r="GCW757" s="12"/>
      <c r="GCX757" s="12"/>
      <c r="GCY757" s="12"/>
      <c r="GCZ757" s="12"/>
      <c r="GDA757" s="12"/>
      <c r="GDB757" s="12"/>
      <c r="GDC757" s="12"/>
      <c r="GDD757" s="12"/>
      <c r="GDE757" s="12"/>
      <c r="GDF757" s="12"/>
      <c r="GDG757" s="12"/>
      <c r="GDH757" s="12"/>
      <c r="GDI757" s="12"/>
      <c r="GDJ757" s="12"/>
      <c r="GDK757" s="12"/>
      <c r="GDL757" s="12"/>
      <c r="GDM757" s="12"/>
      <c r="GDN757" s="12"/>
      <c r="GDO757" s="12"/>
      <c r="GDP757" s="12"/>
      <c r="GDQ757" s="12"/>
      <c r="GDR757" s="12"/>
      <c r="GDS757" s="12"/>
      <c r="GDT757" s="12"/>
      <c r="GDU757" s="12"/>
      <c r="GDV757" s="12"/>
      <c r="GDW757" s="12"/>
      <c r="GDX757" s="12"/>
    </row>
    <row r="758" spans="1:4860" s="13" customFormat="1" x14ac:dyDescent="0.25">
      <c r="A758" s="65">
        <v>753</v>
      </c>
      <c r="B758" s="25" t="s">
        <v>886</v>
      </c>
      <c r="C758" s="97" t="s">
        <v>932</v>
      </c>
      <c r="D758" s="25" t="s">
        <v>364</v>
      </c>
      <c r="E758" s="25" t="s">
        <v>196</v>
      </c>
      <c r="F758" s="26" t="s">
        <v>939</v>
      </c>
      <c r="G758" s="27">
        <v>23000</v>
      </c>
      <c r="H758" s="25">
        <v>0</v>
      </c>
      <c r="I758" s="28">
        <v>25</v>
      </c>
      <c r="J758" s="79">
        <v>660.1</v>
      </c>
      <c r="K758" s="81">
        <f t="shared" si="88"/>
        <v>1632.9999999999998</v>
      </c>
      <c r="L758" s="41">
        <f t="shared" si="89"/>
        <v>253.00000000000003</v>
      </c>
      <c r="M758" s="40">
        <v>699.2</v>
      </c>
      <c r="N758" s="28">
        <f t="shared" si="90"/>
        <v>1630.7</v>
      </c>
      <c r="O758" s="28"/>
      <c r="P758" s="28">
        <f t="shared" si="92"/>
        <v>1359.3000000000002</v>
      </c>
      <c r="Q758" s="28">
        <f t="shared" si="93"/>
        <v>1384.3000000000002</v>
      </c>
      <c r="R758" s="28">
        <f t="shared" si="94"/>
        <v>3516.7</v>
      </c>
      <c r="S758" s="28">
        <f t="shared" si="91"/>
        <v>21615.7</v>
      </c>
      <c r="T758" s="42" t="s">
        <v>45</v>
      </c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2"/>
      <c r="DY758" s="12"/>
      <c r="DZ758" s="12"/>
      <c r="EA758" s="12"/>
      <c r="EB758" s="12"/>
      <c r="EC758" s="12"/>
      <c r="ED758" s="12"/>
      <c r="EE758" s="12"/>
      <c r="EF758" s="12"/>
      <c r="EG758" s="12"/>
      <c r="EH758" s="12"/>
      <c r="EI758" s="12"/>
      <c r="EJ758" s="12"/>
      <c r="EK758" s="12"/>
      <c r="EL758" s="12"/>
      <c r="EM758" s="12"/>
      <c r="EN758" s="12"/>
      <c r="EO758" s="12"/>
      <c r="EP758" s="12"/>
      <c r="EQ758" s="12"/>
      <c r="ER758" s="12"/>
      <c r="ES758" s="12"/>
      <c r="ET758" s="12"/>
      <c r="EU758" s="12"/>
      <c r="EV758" s="12"/>
      <c r="EW758" s="12"/>
      <c r="EX758" s="12"/>
      <c r="EY758" s="12"/>
      <c r="EZ758" s="12"/>
      <c r="FA758" s="12"/>
      <c r="FB758" s="12"/>
      <c r="FC758" s="12"/>
      <c r="FD758" s="12"/>
      <c r="FE758" s="12"/>
      <c r="FF758" s="12"/>
      <c r="FG758" s="12"/>
      <c r="FH758" s="12"/>
      <c r="FI758" s="12"/>
      <c r="FJ758" s="12"/>
      <c r="FK758" s="12"/>
      <c r="FL758" s="12"/>
      <c r="FM758" s="12"/>
      <c r="FN758" s="12"/>
      <c r="FO758" s="12"/>
      <c r="FP758" s="12"/>
      <c r="FQ758" s="12"/>
      <c r="FR758" s="12"/>
      <c r="FS758" s="12"/>
      <c r="FT758" s="12"/>
      <c r="FU758" s="12"/>
      <c r="FV758" s="12"/>
      <c r="FW758" s="12"/>
      <c r="FX758" s="12"/>
      <c r="FY758" s="12"/>
      <c r="FZ758" s="12"/>
      <c r="GA758" s="12"/>
      <c r="GB758" s="12"/>
      <c r="GC758" s="12"/>
      <c r="GD758" s="12"/>
      <c r="GE758" s="12"/>
      <c r="GF758" s="12"/>
      <c r="GG758" s="12"/>
      <c r="GH758" s="12"/>
      <c r="GI758" s="12"/>
      <c r="GJ758" s="12"/>
      <c r="GK758" s="12"/>
      <c r="GL758" s="12"/>
      <c r="GM758" s="12"/>
      <c r="GN758" s="12"/>
      <c r="GO758" s="12"/>
      <c r="GP758" s="12"/>
      <c r="GQ758" s="12"/>
      <c r="GR758" s="12"/>
      <c r="GS758" s="12"/>
      <c r="GT758" s="12"/>
      <c r="GU758" s="12"/>
      <c r="GV758" s="12"/>
      <c r="GW758" s="12"/>
      <c r="GX758" s="12"/>
      <c r="GY758" s="12"/>
      <c r="GZ758" s="12"/>
      <c r="HA758" s="12"/>
      <c r="HB758" s="12"/>
      <c r="HC758" s="12"/>
      <c r="HD758" s="12"/>
      <c r="HE758" s="12"/>
      <c r="HF758" s="12"/>
      <c r="HG758" s="12"/>
      <c r="HH758" s="12"/>
      <c r="HI758" s="12"/>
      <c r="HJ758" s="12"/>
      <c r="HK758" s="12"/>
      <c r="HL758" s="12"/>
      <c r="HM758" s="12"/>
      <c r="HN758" s="12"/>
      <c r="HO758" s="12"/>
      <c r="HP758" s="12"/>
      <c r="HQ758" s="12"/>
      <c r="HR758" s="12"/>
      <c r="HS758" s="12"/>
      <c r="HT758" s="12"/>
      <c r="HU758" s="12"/>
      <c r="HV758" s="12"/>
      <c r="HW758" s="12"/>
      <c r="HX758" s="12"/>
      <c r="HY758" s="12"/>
      <c r="HZ758" s="12"/>
      <c r="IA758" s="12"/>
      <c r="IB758" s="12"/>
      <c r="IC758" s="12"/>
      <c r="ID758" s="12"/>
      <c r="IE758" s="12"/>
      <c r="IF758" s="12"/>
      <c r="IG758" s="12"/>
      <c r="IH758" s="12"/>
      <c r="II758" s="12"/>
      <c r="IJ758" s="12"/>
      <c r="IK758" s="12"/>
      <c r="IL758" s="12"/>
      <c r="IM758" s="12"/>
      <c r="IN758" s="12"/>
      <c r="IO758" s="12"/>
      <c r="IP758" s="12"/>
      <c r="IQ758" s="12"/>
      <c r="IR758" s="12"/>
      <c r="IS758" s="12"/>
      <c r="IT758" s="12"/>
      <c r="IU758" s="12"/>
      <c r="IV758" s="12"/>
      <c r="IW758" s="12"/>
      <c r="IX758" s="12"/>
      <c r="IY758" s="12"/>
      <c r="IZ758" s="12"/>
      <c r="JA758" s="12"/>
      <c r="JB758" s="12"/>
      <c r="JC758" s="12"/>
      <c r="JD758" s="12"/>
      <c r="JE758" s="12"/>
      <c r="JF758" s="12"/>
      <c r="JG758" s="12"/>
      <c r="JH758" s="12"/>
      <c r="JI758" s="12"/>
      <c r="JJ758" s="12"/>
      <c r="JK758" s="12"/>
      <c r="JL758" s="12"/>
      <c r="JM758" s="12"/>
      <c r="JN758" s="12"/>
      <c r="JO758" s="12"/>
      <c r="JP758" s="12"/>
      <c r="JQ758" s="12"/>
      <c r="JR758" s="12"/>
      <c r="JS758" s="12"/>
      <c r="JT758" s="12"/>
      <c r="JU758" s="12"/>
      <c r="JV758" s="12"/>
      <c r="JW758" s="12"/>
      <c r="JX758" s="12"/>
      <c r="JY758" s="12"/>
      <c r="JZ758" s="12"/>
      <c r="KA758" s="12"/>
      <c r="KB758" s="12"/>
      <c r="KC758" s="12"/>
      <c r="KD758" s="12"/>
      <c r="KE758" s="12"/>
      <c r="KF758" s="12"/>
      <c r="KG758" s="12"/>
      <c r="KH758" s="12"/>
      <c r="KI758" s="12"/>
      <c r="KJ758" s="12"/>
      <c r="KK758" s="12"/>
      <c r="KL758" s="12"/>
      <c r="KM758" s="12"/>
      <c r="KN758" s="12"/>
      <c r="KO758" s="12"/>
      <c r="KP758" s="12"/>
      <c r="KQ758" s="12"/>
      <c r="KR758" s="12"/>
      <c r="KS758" s="12"/>
      <c r="KT758" s="12"/>
      <c r="KU758" s="12"/>
      <c r="KV758" s="12"/>
      <c r="KW758" s="12"/>
      <c r="KX758" s="12"/>
      <c r="KY758" s="12"/>
      <c r="KZ758" s="12"/>
      <c r="LA758" s="12"/>
      <c r="LB758" s="12"/>
      <c r="LC758" s="12"/>
      <c r="LD758" s="12"/>
      <c r="LE758" s="12"/>
      <c r="LF758" s="12"/>
      <c r="LG758" s="12"/>
      <c r="LH758" s="12"/>
      <c r="LI758" s="12"/>
      <c r="LJ758" s="12"/>
      <c r="LK758" s="12"/>
      <c r="LL758" s="12"/>
      <c r="LM758" s="12"/>
      <c r="LN758" s="12"/>
      <c r="LO758" s="12"/>
      <c r="LP758" s="12"/>
      <c r="LQ758" s="12"/>
      <c r="LR758" s="12"/>
      <c r="LS758" s="12"/>
      <c r="LT758" s="12"/>
      <c r="LU758" s="12"/>
      <c r="LV758" s="12"/>
      <c r="LW758" s="12"/>
      <c r="LX758" s="12"/>
      <c r="LY758" s="12"/>
      <c r="LZ758" s="12"/>
      <c r="MA758" s="12"/>
      <c r="MB758" s="12"/>
      <c r="MC758" s="12"/>
      <c r="MD758" s="12"/>
      <c r="ME758" s="12"/>
      <c r="MF758" s="12"/>
      <c r="MG758" s="12"/>
      <c r="MH758" s="12"/>
      <c r="MI758" s="12"/>
      <c r="MJ758" s="12"/>
      <c r="MK758" s="12"/>
      <c r="ML758" s="12"/>
      <c r="MM758" s="12"/>
      <c r="MN758" s="12"/>
      <c r="MO758" s="12"/>
      <c r="MP758" s="12"/>
      <c r="MQ758" s="12"/>
      <c r="MR758" s="12"/>
      <c r="MS758" s="12"/>
      <c r="MT758" s="12"/>
      <c r="MU758" s="12"/>
      <c r="MV758" s="12"/>
      <c r="MW758" s="12"/>
      <c r="MX758" s="12"/>
      <c r="MY758" s="12"/>
      <c r="MZ758" s="12"/>
      <c r="NA758" s="12"/>
      <c r="NB758" s="12"/>
      <c r="NC758" s="12"/>
      <c r="ND758" s="12"/>
      <c r="NE758" s="12"/>
      <c r="NF758" s="12"/>
      <c r="NG758" s="12"/>
      <c r="NH758" s="12"/>
      <c r="NI758" s="12"/>
      <c r="NJ758" s="12"/>
      <c r="NK758" s="12"/>
      <c r="NL758" s="12"/>
      <c r="NM758" s="12"/>
      <c r="NN758" s="12"/>
      <c r="NO758" s="12"/>
      <c r="NP758" s="12"/>
      <c r="NQ758" s="12"/>
      <c r="NR758" s="12"/>
      <c r="NS758" s="12"/>
      <c r="NT758" s="12"/>
      <c r="NU758" s="12"/>
      <c r="NV758" s="12"/>
      <c r="NW758" s="12"/>
      <c r="NX758" s="12"/>
      <c r="NY758" s="12"/>
      <c r="NZ758" s="12"/>
      <c r="OA758" s="12"/>
      <c r="OB758" s="12"/>
      <c r="OC758" s="12"/>
      <c r="OD758" s="12"/>
      <c r="OE758" s="12"/>
      <c r="OF758" s="12"/>
      <c r="OG758" s="12"/>
      <c r="OH758" s="12"/>
      <c r="OI758" s="12"/>
      <c r="OJ758" s="12"/>
      <c r="OK758" s="12"/>
      <c r="OL758" s="12"/>
      <c r="OM758" s="12"/>
      <c r="ON758" s="12"/>
      <c r="OO758" s="12"/>
      <c r="OP758" s="12"/>
      <c r="OQ758" s="12"/>
      <c r="OR758" s="12"/>
      <c r="OS758" s="12"/>
      <c r="OT758" s="12"/>
      <c r="OU758" s="12"/>
      <c r="OV758" s="12"/>
      <c r="OW758" s="12"/>
      <c r="OX758" s="12"/>
      <c r="OY758" s="12"/>
      <c r="OZ758" s="12"/>
      <c r="PA758" s="12"/>
      <c r="PB758" s="12"/>
      <c r="PC758" s="12"/>
      <c r="PD758" s="12"/>
      <c r="PE758" s="12"/>
      <c r="PF758" s="12"/>
      <c r="PG758" s="12"/>
      <c r="PH758" s="12"/>
      <c r="PI758" s="12"/>
      <c r="PJ758" s="12"/>
      <c r="PK758" s="12"/>
      <c r="PL758" s="12"/>
      <c r="PM758" s="12"/>
      <c r="PN758" s="12"/>
      <c r="PO758" s="12"/>
      <c r="PP758" s="12"/>
      <c r="PQ758" s="12"/>
      <c r="PR758" s="12"/>
      <c r="PS758" s="12"/>
      <c r="PT758" s="12"/>
      <c r="PU758" s="12"/>
      <c r="PV758" s="12"/>
      <c r="PW758" s="12"/>
      <c r="PX758" s="12"/>
      <c r="PY758" s="12"/>
      <c r="PZ758" s="12"/>
      <c r="QA758" s="12"/>
      <c r="QB758" s="12"/>
      <c r="QC758" s="12"/>
      <c r="QD758" s="12"/>
      <c r="QE758" s="12"/>
      <c r="QF758" s="12"/>
      <c r="QG758" s="12"/>
      <c r="QH758" s="12"/>
      <c r="QI758" s="12"/>
      <c r="QJ758" s="12"/>
      <c r="QK758" s="12"/>
      <c r="QL758" s="12"/>
      <c r="QM758" s="12"/>
      <c r="QN758" s="12"/>
      <c r="QO758" s="12"/>
      <c r="QP758" s="12"/>
      <c r="QQ758" s="12"/>
      <c r="QR758" s="12"/>
      <c r="QS758" s="12"/>
      <c r="QT758" s="12"/>
      <c r="QU758" s="12"/>
      <c r="QV758" s="12"/>
      <c r="QW758" s="12"/>
      <c r="QX758" s="12"/>
      <c r="QY758" s="12"/>
      <c r="QZ758" s="12"/>
      <c r="RA758" s="12"/>
      <c r="RB758" s="12"/>
      <c r="RC758" s="12"/>
      <c r="RD758" s="12"/>
      <c r="RE758" s="12"/>
      <c r="RF758" s="12"/>
      <c r="RG758" s="12"/>
      <c r="RH758" s="12"/>
      <c r="RI758" s="12"/>
      <c r="RJ758" s="12"/>
      <c r="RK758" s="12"/>
      <c r="RL758" s="12"/>
      <c r="RM758" s="12"/>
      <c r="RN758" s="12"/>
      <c r="RO758" s="12"/>
      <c r="RP758" s="12"/>
      <c r="RQ758" s="12"/>
      <c r="RR758" s="12"/>
      <c r="RS758" s="12"/>
      <c r="RT758" s="12"/>
      <c r="RU758" s="12"/>
      <c r="RV758" s="12"/>
      <c r="RW758" s="12"/>
      <c r="RX758" s="12"/>
      <c r="RY758" s="12"/>
      <c r="RZ758" s="12"/>
      <c r="SA758" s="12"/>
      <c r="SB758" s="12"/>
      <c r="SC758" s="12"/>
      <c r="SD758" s="12"/>
      <c r="SE758" s="12"/>
      <c r="SF758" s="12"/>
      <c r="SG758" s="12"/>
      <c r="SH758" s="12"/>
      <c r="SI758" s="12"/>
      <c r="SJ758" s="12"/>
      <c r="SK758" s="12"/>
      <c r="SL758" s="12"/>
      <c r="SM758" s="12"/>
      <c r="SN758" s="12"/>
      <c r="SO758" s="12"/>
      <c r="SP758" s="12"/>
      <c r="SQ758" s="12"/>
      <c r="SR758" s="12"/>
      <c r="SS758" s="12"/>
      <c r="ST758" s="12"/>
      <c r="SU758" s="12"/>
      <c r="SV758" s="12"/>
      <c r="SW758" s="12"/>
      <c r="SX758" s="12"/>
      <c r="SY758" s="12"/>
      <c r="SZ758" s="12"/>
      <c r="TA758" s="12"/>
      <c r="TB758" s="12"/>
      <c r="TC758" s="12"/>
      <c r="TD758" s="12"/>
      <c r="TE758" s="12"/>
      <c r="TF758" s="12"/>
      <c r="TG758" s="12"/>
      <c r="TH758" s="12"/>
      <c r="TI758" s="12"/>
      <c r="TJ758" s="12"/>
      <c r="TK758" s="12"/>
      <c r="TL758" s="12"/>
      <c r="TM758" s="12"/>
      <c r="TN758" s="12"/>
      <c r="TO758" s="12"/>
      <c r="TP758" s="12"/>
      <c r="TQ758" s="12"/>
      <c r="TR758" s="12"/>
      <c r="TS758" s="12"/>
      <c r="TT758" s="12"/>
      <c r="TU758" s="12"/>
      <c r="TV758" s="12"/>
      <c r="TW758" s="12"/>
      <c r="TX758" s="12"/>
      <c r="TY758" s="12"/>
      <c r="TZ758" s="12"/>
      <c r="UA758" s="12"/>
      <c r="UB758" s="12"/>
      <c r="UC758" s="12"/>
      <c r="UD758" s="12"/>
      <c r="UE758" s="12"/>
      <c r="UF758" s="12"/>
      <c r="UG758" s="12"/>
      <c r="UH758" s="12"/>
      <c r="UI758" s="12"/>
      <c r="UJ758" s="12"/>
      <c r="UK758" s="12"/>
      <c r="UL758" s="12"/>
      <c r="UM758" s="12"/>
      <c r="UN758" s="12"/>
      <c r="UO758" s="12"/>
      <c r="UP758" s="12"/>
      <c r="UQ758" s="12"/>
      <c r="UR758" s="12"/>
      <c r="US758" s="12"/>
      <c r="UT758" s="12"/>
      <c r="UU758" s="12"/>
      <c r="UV758" s="12"/>
      <c r="UW758" s="12"/>
      <c r="UX758" s="12"/>
      <c r="UY758" s="12"/>
      <c r="UZ758" s="12"/>
      <c r="VA758" s="12"/>
      <c r="VB758" s="12"/>
      <c r="VC758" s="12"/>
      <c r="VD758" s="12"/>
      <c r="VE758" s="12"/>
      <c r="VF758" s="12"/>
      <c r="VG758" s="12"/>
      <c r="VH758" s="12"/>
      <c r="VI758" s="12"/>
      <c r="VJ758" s="12"/>
      <c r="VK758" s="12"/>
      <c r="VL758" s="12"/>
      <c r="VM758" s="12"/>
      <c r="VN758" s="12"/>
      <c r="VO758" s="12"/>
      <c r="VP758" s="12"/>
      <c r="VQ758" s="12"/>
      <c r="VR758" s="12"/>
      <c r="VS758" s="12"/>
      <c r="VT758" s="12"/>
      <c r="VU758" s="12"/>
      <c r="VV758" s="12"/>
      <c r="VW758" s="12"/>
      <c r="VX758" s="12"/>
      <c r="VY758" s="12"/>
      <c r="VZ758" s="12"/>
      <c r="WA758" s="12"/>
      <c r="WB758" s="12"/>
      <c r="WC758" s="12"/>
      <c r="WD758" s="12"/>
      <c r="WE758" s="12"/>
      <c r="WF758" s="12"/>
      <c r="WG758" s="12"/>
      <c r="WH758" s="12"/>
      <c r="WI758" s="12"/>
      <c r="WJ758" s="12"/>
      <c r="WK758" s="12"/>
      <c r="WL758" s="12"/>
      <c r="WM758" s="12"/>
      <c r="WN758" s="12"/>
      <c r="WO758" s="12"/>
      <c r="WP758" s="12"/>
      <c r="WQ758" s="12"/>
      <c r="WR758" s="12"/>
      <c r="WS758" s="12"/>
      <c r="WT758" s="12"/>
      <c r="WU758" s="12"/>
      <c r="WV758" s="12"/>
      <c r="WW758" s="12"/>
      <c r="WX758" s="12"/>
      <c r="WY758" s="12"/>
      <c r="WZ758" s="12"/>
      <c r="XA758" s="12"/>
      <c r="XB758" s="12"/>
      <c r="XC758" s="12"/>
      <c r="XD758" s="12"/>
      <c r="XE758" s="12"/>
      <c r="XF758" s="12"/>
      <c r="XG758" s="12"/>
      <c r="XH758" s="12"/>
      <c r="XI758" s="12"/>
      <c r="XJ758" s="12"/>
      <c r="XK758" s="12"/>
      <c r="XL758" s="12"/>
      <c r="XM758" s="12"/>
      <c r="XN758" s="12"/>
      <c r="XO758" s="12"/>
      <c r="XP758" s="12"/>
      <c r="XQ758" s="12"/>
      <c r="XR758" s="12"/>
      <c r="XS758" s="12"/>
      <c r="XT758" s="12"/>
      <c r="XU758" s="12"/>
      <c r="XV758" s="12"/>
      <c r="XW758" s="12"/>
      <c r="XX758" s="12"/>
      <c r="XY758" s="12"/>
      <c r="XZ758" s="12"/>
      <c r="YA758" s="12"/>
      <c r="YB758" s="12"/>
      <c r="YC758" s="12"/>
      <c r="YD758" s="12"/>
      <c r="YE758" s="12"/>
      <c r="YF758" s="12"/>
      <c r="YG758" s="12"/>
      <c r="YH758" s="12"/>
      <c r="YI758" s="12"/>
      <c r="YJ758" s="12"/>
      <c r="YK758" s="12"/>
      <c r="YL758" s="12"/>
      <c r="YM758" s="12"/>
      <c r="YN758" s="12"/>
      <c r="YO758" s="12"/>
      <c r="YP758" s="12"/>
      <c r="YQ758" s="12"/>
      <c r="YR758" s="12"/>
      <c r="YS758" s="12"/>
      <c r="YT758" s="12"/>
      <c r="YU758" s="12"/>
      <c r="YV758" s="12"/>
      <c r="YW758" s="12"/>
      <c r="YX758" s="12"/>
      <c r="YY758" s="12"/>
      <c r="YZ758" s="12"/>
      <c r="ZA758" s="12"/>
      <c r="ZB758" s="12"/>
      <c r="ZC758" s="12"/>
      <c r="ZD758" s="12"/>
      <c r="ZE758" s="12"/>
      <c r="ZF758" s="12"/>
      <c r="ZG758" s="12"/>
      <c r="ZH758" s="12"/>
      <c r="ZI758" s="12"/>
      <c r="ZJ758" s="12"/>
      <c r="ZK758" s="12"/>
      <c r="ZL758" s="12"/>
      <c r="ZM758" s="12"/>
      <c r="ZN758" s="12"/>
      <c r="ZO758" s="12"/>
      <c r="ZP758" s="12"/>
      <c r="ZQ758" s="12"/>
      <c r="ZR758" s="12"/>
      <c r="ZS758" s="12"/>
      <c r="ZT758" s="12"/>
      <c r="ZU758" s="12"/>
      <c r="ZV758" s="12"/>
      <c r="ZW758" s="12"/>
      <c r="ZX758" s="12"/>
      <c r="ZY758" s="12"/>
      <c r="ZZ758" s="12"/>
      <c r="AAA758" s="12"/>
      <c r="AAB758" s="12"/>
      <c r="AAC758" s="12"/>
      <c r="AAD758" s="12"/>
      <c r="AAE758" s="12"/>
      <c r="AAF758" s="12"/>
      <c r="AAG758" s="12"/>
      <c r="AAH758" s="12"/>
      <c r="AAI758" s="12"/>
      <c r="AAJ758" s="12"/>
      <c r="AAK758" s="12"/>
      <c r="AAL758" s="12"/>
      <c r="AAM758" s="12"/>
      <c r="AAN758" s="12"/>
      <c r="AAO758" s="12"/>
      <c r="AAP758" s="12"/>
      <c r="AAQ758" s="12"/>
      <c r="AAR758" s="12"/>
      <c r="AAS758" s="12"/>
      <c r="AAT758" s="12"/>
      <c r="AAU758" s="12"/>
      <c r="AAV758" s="12"/>
      <c r="AAW758" s="12"/>
      <c r="AAX758" s="12"/>
      <c r="AAY758" s="12"/>
      <c r="AAZ758" s="12"/>
      <c r="ABA758" s="12"/>
      <c r="ABB758" s="12"/>
      <c r="ABC758" s="12"/>
      <c r="ABD758" s="12"/>
      <c r="ABE758" s="12"/>
      <c r="ABF758" s="12"/>
      <c r="ABG758" s="12"/>
      <c r="ABH758" s="12"/>
      <c r="ABI758" s="12"/>
      <c r="ABJ758" s="12"/>
      <c r="ABK758" s="12"/>
      <c r="ABL758" s="12"/>
      <c r="ABM758" s="12"/>
      <c r="ABN758" s="12"/>
      <c r="ABO758" s="12"/>
      <c r="ABP758" s="12"/>
      <c r="ABQ758" s="12"/>
      <c r="ABR758" s="12"/>
      <c r="ABS758" s="12"/>
      <c r="ABT758" s="12"/>
      <c r="ABU758" s="12"/>
      <c r="ABV758" s="12"/>
      <c r="ABW758" s="12"/>
      <c r="ABX758" s="12"/>
      <c r="ABY758" s="12"/>
      <c r="ABZ758" s="12"/>
      <c r="ACA758" s="12"/>
      <c r="ACB758" s="12"/>
      <c r="ACC758" s="12"/>
      <c r="ACD758" s="12"/>
      <c r="ACE758" s="12"/>
      <c r="ACF758" s="12"/>
      <c r="ACG758" s="12"/>
      <c r="ACH758" s="12"/>
      <c r="ACI758" s="12"/>
      <c r="ACJ758" s="12"/>
      <c r="ACK758" s="12"/>
      <c r="ACL758" s="12"/>
      <c r="ACM758" s="12"/>
      <c r="ACN758" s="12"/>
      <c r="ACO758" s="12"/>
      <c r="ACP758" s="12"/>
      <c r="ACQ758" s="12"/>
      <c r="ACR758" s="12"/>
      <c r="ACS758" s="12"/>
      <c r="ACT758" s="12"/>
      <c r="ACU758" s="12"/>
      <c r="ACV758" s="12"/>
      <c r="ACW758" s="12"/>
      <c r="ACX758" s="12"/>
      <c r="ACY758" s="12"/>
      <c r="ACZ758" s="12"/>
      <c r="ADA758" s="12"/>
      <c r="ADB758" s="12"/>
      <c r="ADC758" s="12"/>
      <c r="ADD758" s="12"/>
      <c r="ADE758" s="12"/>
      <c r="ADF758" s="12"/>
      <c r="ADG758" s="12"/>
      <c r="ADH758" s="12"/>
      <c r="ADI758" s="12"/>
      <c r="ADJ758" s="12"/>
      <c r="ADK758" s="12"/>
      <c r="ADL758" s="12"/>
      <c r="ADM758" s="12"/>
      <c r="ADN758" s="12"/>
      <c r="ADO758" s="12"/>
      <c r="ADP758" s="12"/>
      <c r="ADQ758" s="12"/>
      <c r="ADR758" s="12"/>
      <c r="ADS758" s="12"/>
      <c r="ADT758" s="12"/>
      <c r="ADU758" s="12"/>
      <c r="ADV758" s="12"/>
      <c r="ADW758" s="12"/>
      <c r="ADX758" s="12"/>
      <c r="ADY758" s="12"/>
      <c r="ADZ758" s="12"/>
      <c r="AEA758" s="12"/>
      <c r="AEB758" s="12"/>
      <c r="AEC758" s="12"/>
      <c r="AED758" s="12"/>
      <c r="AEE758" s="12"/>
      <c r="AEF758" s="12"/>
      <c r="AEG758" s="12"/>
      <c r="AEH758" s="12"/>
      <c r="AEI758" s="12"/>
      <c r="AEJ758" s="12"/>
      <c r="AEK758" s="12"/>
      <c r="AEL758" s="12"/>
      <c r="AEM758" s="12"/>
      <c r="AEN758" s="12"/>
      <c r="AEO758" s="12"/>
      <c r="AEP758" s="12"/>
      <c r="AEQ758" s="12"/>
      <c r="AER758" s="12"/>
      <c r="AES758" s="12"/>
      <c r="AET758" s="12"/>
      <c r="AEU758" s="12"/>
      <c r="AEV758" s="12"/>
      <c r="AEW758" s="12"/>
      <c r="AEX758" s="12"/>
      <c r="AEY758" s="12"/>
      <c r="AEZ758" s="12"/>
      <c r="AFA758" s="12"/>
      <c r="AFB758" s="12"/>
      <c r="AFC758" s="12"/>
      <c r="AFD758" s="12"/>
      <c r="AFE758" s="12"/>
      <c r="AFF758" s="12"/>
      <c r="AFG758" s="12"/>
      <c r="AFH758" s="12"/>
      <c r="AFI758" s="12"/>
      <c r="AFJ758" s="12"/>
      <c r="AFK758" s="12"/>
      <c r="AFL758" s="12"/>
      <c r="AFM758" s="12"/>
      <c r="AFN758" s="12"/>
      <c r="AFO758" s="12"/>
      <c r="AFP758" s="12"/>
      <c r="AFQ758" s="12"/>
      <c r="AFR758" s="12"/>
      <c r="AFS758" s="12"/>
      <c r="AFT758" s="12"/>
      <c r="AFU758" s="12"/>
      <c r="AFV758" s="12"/>
      <c r="AFW758" s="12"/>
      <c r="AFX758" s="12"/>
      <c r="AFY758" s="12"/>
      <c r="AFZ758" s="12"/>
      <c r="AGA758" s="12"/>
      <c r="AGB758" s="12"/>
      <c r="AGC758" s="12"/>
      <c r="AGD758" s="12"/>
      <c r="AGE758" s="12"/>
      <c r="AGF758" s="12"/>
      <c r="AGG758" s="12"/>
      <c r="AGH758" s="12"/>
      <c r="AGI758" s="12"/>
      <c r="AGJ758" s="12"/>
      <c r="AGK758" s="12"/>
      <c r="AGL758" s="12"/>
      <c r="AGM758" s="12"/>
      <c r="AGN758" s="12"/>
      <c r="AGO758" s="12"/>
      <c r="AGP758" s="12"/>
      <c r="AGQ758" s="12"/>
      <c r="AGR758" s="12"/>
      <c r="AGS758" s="12"/>
      <c r="AGT758" s="12"/>
      <c r="AGU758" s="12"/>
      <c r="AGV758" s="12"/>
      <c r="AGW758" s="12"/>
      <c r="AGX758" s="12"/>
      <c r="AGY758" s="12"/>
      <c r="AGZ758" s="12"/>
      <c r="AHA758" s="12"/>
      <c r="AHB758" s="12"/>
      <c r="AHC758" s="12"/>
      <c r="AHD758" s="12"/>
      <c r="AHE758" s="12"/>
      <c r="AHF758" s="12"/>
      <c r="AHG758" s="12"/>
      <c r="AHH758" s="12"/>
      <c r="AHI758" s="12"/>
      <c r="AHJ758" s="12"/>
      <c r="AHK758" s="12"/>
      <c r="AHL758" s="12"/>
      <c r="AHM758" s="12"/>
      <c r="AHN758" s="12"/>
      <c r="AHO758" s="12"/>
      <c r="AHP758" s="12"/>
      <c r="AHQ758" s="12"/>
      <c r="AHR758" s="12"/>
      <c r="AHS758" s="12"/>
      <c r="AHT758" s="12"/>
      <c r="AHU758" s="12"/>
      <c r="AHV758" s="12"/>
      <c r="AHW758" s="12"/>
      <c r="AHX758" s="12"/>
      <c r="AHY758" s="12"/>
      <c r="AHZ758" s="12"/>
      <c r="AIA758" s="12"/>
      <c r="AIB758" s="12"/>
      <c r="AIC758" s="12"/>
      <c r="AID758" s="12"/>
      <c r="AIE758" s="12"/>
      <c r="AIF758" s="12"/>
      <c r="AIG758" s="12"/>
      <c r="AIH758" s="12"/>
      <c r="AII758" s="12"/>
      <c r="AIJ758" s="12"/>
      <c r="AIK758" s="12"/>
      <c r="AIL758" s="12"/>
      <c r="AIM758" s="12"/>
      <c r="AIN758" s="12"/>
      <c r="AIO758" s="12"/>
      <c r="AIP758" s="12"/>
      <c r="AIQ758" s="12"/>
      <c r="AIR758" s="12"/>
      <c r="AIS758" s="12"/>
      <c r="AIT758" s="12"/>
      <c r="AIU758" s="12"/>
      <c r="AIV758" s="12"/>
      <c r="AIW758" s="12"/>
      <c r="AIX758" s="12"/>
      <c r="AIY758" s="12"/>
      <c r="AIZ758" s="12"/>
      <c r="AJA758" s="12"/>
      <c r="AJB758" s="12"/>
      <c r="AJC758" s="12"/>
      <c r="AJD758" s="12"/>
      <c r="AJE758" s="12"/>
      <c r="AJF758" s="12"/>
      <c r="AJG758" s="12"/>
      <c r="AJH758" s="12"/>
      <c r="AJI758" s="12"/>
      <c r="AJJ758" s="12"/>
      <c r="AJK758" s="12"/>
      <c r="AJL758" s="12"/>
      <c r="AJM758" s="12"/>
      <c r="AJN758" s="12"/>
      <c r="AJO758" s="12"/>
      <c r="AJP758" s="12"/>
      <c r="AJQ758" s="12"/>
      <c r="AJR758" s="12"/>
      <c r="AJS758" s="12"/>
      <c r="AJT758" s="12"/>
      <c r="AJU758" s="12"/>
      <c r="AJV758" s="12"/>
      <c r="AJW758" s="12"/>
      <c r="AJX758" s="12"/>
      <c r="AJY758" s="12"/>
      <c r="AJZ758" s="12"/>
      <c r="AKA758" s="12"/>
      <c r="AKB758" s="12"/>
      <c r="AKC758" s="12"/>
      <c r="AKD758" s="12"/>
      <c r="AKE758" s="12"/>
      <c r="AKF758" s="12"/>
      <c r="AKG758" s="12"/>
      <c r="AKH758" s="12"/>
      <c r="AKI758" s="12"/>
      <c r="AKJ758" s="12"/>
      <c r="AKK758" s="12"/>
      <c r="AKL758" s="12"/>
      <c r="AKM758" s="12"/>
      <c r="AKN758" s="12"/>
      <c r="AKO758" s="12"/>
      <c r="AKP758" s="12"/>
      <c r="AKQ758" s="12"/>
      <c r="AKR758" s="12"/>
      <c r="AKS758" s="12"/>
      <c r="AKT758" s="12"/>
      <c r="AKU758" s="12"/>
      <c r="AKV758" s="12"/>
      <c r="AKW758" s="12"/>
      <c r="AKX758" s="12"/>
      <c r="AKY758" s="12"/>
      <c r="AKZ758" s="12"/>
      <c r="ALA758" s="12"/>
      <c r="ALB758" s="12"/>
      <c r="ALC758" s="12"/>
      <c r="ALD758" s="12"/>
      <c r="ALE758" s="12"/>
      <c r="ALF758" s="12"/>
      <c r="ALG758" s="12"/>
      <c r="ALH758" s="12"/>
      <c r="ALI758" s="12"/>
      <c r="ALJ758" s="12"/>
      <c r="ALK758" s="12"/>
      <c r="ALL758" s="12"/>
      <c r="ALM758" s="12"/>
      <c r="ALN758" s="12"/>
      <c r="ALO758" s="12"/>
      <c r="ALP758" s="12"/>
      <c r="ALQ758" s="12"/>
      <c r="ALR758" s="12"/>
      <c r="ALS758" s="12"/>
      <c r="ALT758" s="12"/>
      <c r="ALU758" s="12"/>
      <c r="ALV758" s="12"/>
      <c r="ALW758" s="12"/>
      <c r="ALX758" s="12"/>
      <c r="ALY758" s="12"/>
      <c r="ALZ758" s="12"/>
      <c r="AMA758" s="12"/>
      <c r="AMB758" s="12"/>
      <c r="AMC758" s="12"/>
      <c r="AMD758" s="12"/>
      <c r="AME758" s="12"/>
      <c r="AMF758" s="12"/>
      <c r="AMG758" s="12"/>
      <c r="AMH758" s="12"/>
      <c r="AMI758" s="12"/>
      <c r="AMJ758" s="12"/>
      <c r="AMK758" s="12"/>
      <c r="AML758" s="12"/>
      <c r="AMM758" s="12"/>
      <c r="AMN758" s="12"/>
      <c r="AMO758" s="12"/>
      <c r="AMP758" s="12"/>
      <c r="AMQ758" s="12"/>
      <c r="AMR758" s="12"/>
      <c r="AMS758" s="12"/>
      <c r="AMT758" s="12"/>
      <c r="AMU758" s="12"/>
      <c r="AMV758" s="12"/>
      <c r="AMW758" s="12"/>
      <c r="AMX758" s="12"/>
      <c r="AMY758" s="12"/>
      <c r="AMZ758" s="12"/>
      <c r="ANA758" s="12"/>
      <c r="ANB758" s="12"/>
      <c r="ANC758" s="12"/>
      <c r="AND758" s="12"/>
      <c r="ANE758" s="12"/>
      <c r="ANF758" s="12"/>
      <c r="ANG758" s="12"/>
      <c r="ANH758" s="12"/>
      <c r="ANI758" s="12"/>
      <c r="ANJ758" s="12"/>
      <c r="ANK758" s="12"/>
      <c r="ANL758" s="12"/>
      <c r="ANM758" s="12"/>
      <c r="ANN758" s="12"/>
      <c r="ANO758" s="12"/>
      <c r="ANP758" s="12"/>
      <c r="ANQ758" s="12"/>
      <c r="ANR758" s="12"/>
      <c r="ANS758" s="12"/>
      <c r="ANT758" s="12"/>
      <c r="ANU758" s="12"/>
      <c r="ANV758" s="12"/>
      <c r="ANW758" s="12"/>
      <c r="ANX758" s="12"/>
      <c r="ANY758" s="12"/>
      <c r="ANZ758" s="12"/>
      <c r="AOA758" s="12"/>
      <c r="AOB758" s="12"/>
      <c r="AOC758" s="12"/>
      <c r="AOD758" s="12"/>
      <c r="AOE758" s="12"/>
      <c r="AOF758" s="12"/>
      <c r="AOG758" s="12"/>
      <c r="AOH758" s="12"/>
      <c r="AOI758" s="12"/>
      <c r="AOJ758" s="12"/>
      <c r="AOK758" s="12"/>
      <c r="AOL758" s="12"/>
      <c r="AOM758" s="12"/>
      <c r="AON758" s="12"/>
      <c r="AOO758" s="12"/>
      <c r="AOP758" s="12"/>
      <c r="AOQ758" s="12"/>
      <c r="AOR758" s="12"/>
      <c r="AOS758" s="12"/>
      <c r="AOT758" s="12"/>
      <c r="AOU758" s="12"/>
      <c r="AOV758" s="12"/>
      <c r="AOW758" s="12"/>
      <c r="AOX758" s="12"/>
      <c r="AOY758" s="12"/>
      <c r="AOZ758" s="12"/>
      <c r="APA758" s="12"/>
      <c r="APB758" s="12"/>
      <c r="APC758" s="12"/>
      <c r="APD758" s="12"/>
      <c r="APE758" s="12"/>
      <c r="APF758" s="12"/>
      <c r="APG758" s="12"/>
      <c r="APH758" s="12"/>
      <c r="API758" s="12"/>
      <c r="APJ758" s="12"/>
      <c r="APK758" s="12"/>
      <c r="APL758" s="12"/>
      <c r="APM758" s="12"/>
      <c r="APN758" s="12"/>
      <c r="APO758" s="12"/>
      <c r="APP758" s="12"/>
      <c r="APQ758" s="12"/>
      <c r="APR758" s="12"/>
      <c r="APS758" s="12"/>
      <c r="APT758" s="12"/>
      <c r="APU758" s="12"/>
      <c r="APV758" s="12"/>
      <c r="APW758" s="12"/>
      <c r="APX758" s="12"/>
      <c r="APY758" s="12"/>
      <c r="APZ758" s="12"/>
      <c r="AQA758" s="12"/>
      <c r="AQB758" s="12"/>
      <c r="AQC758" s="12"/>
      <c r="AQD758" s="12"/>
      <c r="AQE758" s="12"/>
      <c r="AQF758" s="12"/>
      <c r="AQG758" s="12"/>
      <c r="AQH758" s="12"/>
      <c r="AQI758" s="12"/>
      <c r="AQJ758" s="12"/>
      <c r="AQK758" s="12"/>
      <c r="AQL758" s="12"/>
      <c r="AQM758" s="12"/>
      <c r="AQN758" s="12"/>
      <c r="AQO758" s="12"/>
      <c r="AQP758" s="12"/>
      <c r="AQQ758" s="12"/>
      <c r="AQR758" s="12"/>
      <c r="AQS758" s="12"/>
      <c r="AQT758" s="12"/>
      <c r="AQU758" s="12"/>
      <c r="AQV758" s="12"/>
      <c r="AQW758" s="12"/>
      <c r="AQX758" s="12"/>
      <c r="AQY758" s="12"/>
      <c r="AQZ758" s="12"/>
      <c r="ARA758" s="12"/>
      <c r="ARB758" s="12"/>
      <c r="ARC758" s="12"/>
      <c r="ARD758" s="12"/>
      <c r="ARE758" s="12"/>
      <c r="ARF758" s="12"/>
      <c r="ARG758" s="12"/>
      <c r="ARH758" s="12"/>
      <c r="ARI758" s="12"/>
      <c r="ARJ758" s="12"/>
      <c r="ARK758" s="12"/>
      <c r="ARL758" s="12"/>
      <c r="ARM758" s="12"/>
      <c r="ARN758" s="12"/>
      <c r="ARO758" s="12"/>
      <c r="ARP758" s="12"/>
      <c r="ARQ758" s="12"/>
      <c r="ARR758" s="12"/>
      <c r="ARS758" s="12"/>
      <c r="ART758" s="12"/>
      <c r="ARU758" s="12"/>
      <c r="ARV758" s="12"/>
      <c r="ARW758" s="12"/>
      <c r="ARX758" s="12"/>
      <c r="ARY758" s="12"/>
      <c r="ARZ758" s="12"/>
      <c r="ASA758" s="12"/>
      <c r="ASB758" s="12"/>
      <c r="ASC758" s="12"/>
      <c r="ASD758" s="12"/>
      <c r="ASE758" s="12"/>
      <c r="ASF758" s="12"/>
      <c r="ASG758" s="12"/>
      <c r="ASH758" s="12"/>
      <c r="ASI758" s="12"/>
      <c r="ASJ758" s="12"/>
      <c r="ASK758" s="12"/>
      <c r="ASL758" s="12"/>
      <c r="ASM758" s="12"/>
      <c r="ASN758" s="12"/>
      <c r="ASO758" s="12"/>
      <c r="ASP758" s="12"/>
      <c r="ASQ758" s="12"/>
      <c r="ASR758" s="12"/>
      <c r="ASS758" s="12"/>
      <c r="AST758" s="12"/>
      <c r="ASU758" s="12"/>
      <c r="ASV758" s="12"/>
      <c r="ASW758" s="12"/>
      <c r="ASX758" s="12"/>
      <c r="ASY758" s="12"/>
      <c r="ASZ758" s="12"/>
      <c r="ATA758" s="12"/>
      <c r="ATB758" s="12"/>
      <c r="ATC758" s="12"/>
      <c r="ATD758" s="12"/>
      <c r="ATE758" s="12"/>
      <c r="ATF758" s="12"/>
      <c r="ATG758" s="12"/>
      <c r="ATH758" s="12"/>
      <c r="ATI758" s="12"/>
      <c r="ATJ758" s="12"/>
      <c r="ATK758" s="12"/>
      <c r="ATL758" s="12"/>
      <c r="ATM758" s="12"/>
      <c r="ATN758" s="12"/>
      <c r="ATO758" s="12"/>
      <c r="ATP758" s="12"/>
      <c r="ATQ758" s="12"/>
      <c r="ATR758" s="12"/>
      <c r="ATS758" s="12"/>
      <c r="ATT758" s="12"/>
      <c r="ATU758" s="12"/>
      <c r="ATV758" s="12"/>
      <c r="ATW758" s="12"/>
      <c r="ATX758" s="12"/>
      <c r="ATY758" s="12"/>
      <c r="ATZ758" s="12"/>
      <c r="AUA758" s="12"/>
      <c r="AUB758" s="12"/>
      <c r="AUC758" s="12"/>
      <c r="AUD758" s="12"/>
      <c r="AUE758" s="12"/>
      <c r="AUF758" s="12"/>
      <c r="AUG758" s="12"/>
      <c r="AUH758" s="12"/>
      <c r="AUI758" s="12"/>
      <c r="AUJ758" s="12"/>
      <c r="AUK758" s="12"/>
      <c r="AUL758" s="12"/>
      <c r="AUM758" s="12"/>
      <c r="AUN758" s="12"/>
      <c r="AUO758" s="12"/>
      <c r="AUP758" s="12"/>
      <c r="AUQ758" s="12"/>
      <c r="AUR758" s="12"/>
      <c r="AUS758" s="12"/>
      <c r="AUT758" s="12"/>
      <c r="AUU758" s="12"/>
      <c r="AUV758" s="12"/>
      <c r="AUW758" s="12"/>
      <c r="AUX758" s="12"/>
      <c r="AUY758" s="12"/>
      <c r="AUZ758" s="12"/>
      <c r="AVA758" s="12"/>
      <c r="AVB758" s="12"/>
      <c r="AVC758" s="12"/>
      <c r="AVD758" s="12"/>
      <c r="AVE758" s="12"/>
      <c r="AVF758" s="12"/>
      <c r="AVG758" s="12"/>
      <c r="AVH758" s="12"/>
      <c r="AVI758" s="12"/>
      <c r="AVJ758" s="12"/>
      <c r="AVK758" s="12"/>
      <c r="AVL758" s="12"/>
      <c r="AVM758" s="12"/>
      <c r="AVN758" s="12"/>
      <c r="AVO758" s="12"/>
      <c r="AVP758" s="12"/>
      <c r="AVQ758" s="12"/>
      <c r="AVR758" s="12"/>
      <c r="AVS758" s="12"/>
      <c r="AVT758" s="12"/>
      <c r="AVU758" s="12"/>
      <c r="AVV758" s="12"/>
      <c r="AVW758" s="12"/>
      <c r="AVX758" s="12"/>
      <c r="AVY758" s="12"/>
      <c r="AVZ758" s="12"/>
      <c r="AWA758" s="12"/>
      <c r="AWB758" s="12"/>
      <c r="AWC758" s="12"/>
      <c r="AWD758" s="12"/>
      <c r="AWE758" s="12"/>
      <c r="AWF758" s="12"/>
      <c r="AWG758" s="12"/>
      <c r="AWH758" s="12"/>
      <c r="AWI758" s="12"/>
      <c r="AWJ758" s="12"/>
      <c r="AWK758" s="12"/>
      <c r="AWL758" s="12"/>
      <c r="AWM758" s="12"/>
      <c r="AWN758" s="12"/>
      <c r="AWO758" s="12"/>
      <c r="AWP758" s="12"/>
      <c r="AWQ758" s="12"/>
      <c r="AWR758" s="12"/>
      <c r="AWS758" s="12"/>
      <c r="AWT758" s="12"/>
      <c r="AWU758" s="12"/>
      <c r="AWV758" s="12"/>
      <c r="AWW758" s="12"/>
      <c r="AWX758" s="12"/>
      <c r="AWY758" s="12"/>
      <c r="AWZ758" s="12"/>
      <c r="AXA758" s="12"/>
      <c r="AXB758" s="12"/>
      <c r="AXC758" s="12"/>
      <c r="AXD758" s="12"/>
      <c r="AXE758" s="12"/>
      <c r="AXF758" s="12"/>
      <c r="AXG758" s="12"/>
      <c r="AXH758" s="12"/>
      <c r="AXI758" s="12"/>
      <c r="AXJ758" s="12"/>
      <c r="AXK758" s="12"/>
      <c r="AXL758" s="12"/>
      <c r="AXM758" s="12"/>
      <c r="AXN758" s="12"/>
      <c r="AXO758" s="12"/>
      <c r="AXP758" s="12"/>
      <c r="AXQ758" s="12"/>
      <c r="AXR758" s="12"/>
      <c r="AXS758" s="12"/>
      <c r="AXT758" s="12"/>
      <c r="AXU758" s="12"/>
      <c r="AXV758" s="12"/>
      <c r="AXW758" s="12"/>
      <c r="AXX758" s="12"/>
      <c r="AXY758" s="12"/>
      <c r="AXZ758" s="12"/>
      <c r="AYA758" s="12"/>
      <c r="AYB758" s="12"/>
      <c r="AYC758" s="12"/>
      <c r="AYD758" s="12"/>
      <c r="AYE758" s="12"/>
      <c r="AYF758" s="12"/>
      <c r="AYG758" s="12"/>
      <c r="AYH758" s="12"/>
      <c r="AYI758" s="12"/>
      <c r="AYJ758" s="12"/>
      <c r="AYK758" s="12"/>
      <c r="AYL758" s="12"/>
      <c r="AYM758" s="12"/>
      <c r="AYN758" s="12"/>
      <c r="AYO758" s="12"/>
      <c r="AYP758" s="12"/>
      <c r="AYQ758" s="12"/>
      <c r="AYR758" s="12"/>
      <c r="AYS758" s="12"/>
      <c r="AYT758" s="12"/>
      <c r="AYU758" s="12"/>
      <c r="AYV758" s="12"/>
      <c r="AYW758" s="12"/>
      <c r="AYX758" s="12"/>
      <c r="AYY758" s="12"/>
      <c r="AYZ758" s="12"/>
      <c r="AZA758" s="12"/>
      <c r="AZB758" s="12"/>
      <c r="AZC758" s="12"/>
      <c r="AZD758" s="12"/>
      <c r="AZE758" s="12"/>
      <c r="AZF758" s="12"/>
      <c r="AZG758" s="12"/>
      <c r="AZH758" s="12"/>
      <c r="AZI758" s="12"/>
      <c r="AZJ758" s="12"/>
      <c r="AZK758" s="12"/>
      <c r="AZL758" s="12"/>
      <c r="AZM758" s="12"/>
      <c r="AZN758" s="12"/>
      <c r="AZO758" s="12"/>
      <c r="AZP758" s="12"/>
      <c r="AZQ758" s="12"/>
      <c r="AZR758" s="12"/>
      <c r="AZS758" s="12"/>
      <c r="AZT758" s="12"/>
      <c r="AZU758" s="12"/>
      <c r="AZV758" s="12"/>
      <c r="AZW758" s="12"/>
      <c r="AZX758" s="12"/>
      <c r="AZY758" s="12"/>
      <c r="AZZ758" s="12"/>
      <c r="BAA758" s="12"/>
      <c r="BAB758" s="12"/>
      <c r="BAC758" s="12"/>
      <c r="BAD758" s="12"/>
      <c r="BAE758" s="12"/>
      <c r="BAF758" s="12"/>
      <c r="BAG758" s="12"/>
      <c r="BAH758" s="12"/>
      <c r="BAI758" s="12"/>
      <c r="BAJ758" s="12"/>
      <c r="BAK758" s="12"/>
      <c r="BAL758" s="12"/>
      <c r="BAM758" s="12"/>
      <c r="BAN758" s="12"/>
      <c r="BAO758" s="12"/>
      <c r="BAP758" s="12"/>
      <c r="BAQ758" s="12"/>
      <c r="BAR758" s="12"/>
      <c r="BAS758" s="12"/>
      <c r="BAT758" s="12"/>
      <c r="BAU758" s="12"/>
      <c r="BAV758" s="12"/>
      <c r="BAW758" s="12"/>
      <c r="BAX758" s="12"/>
      <c r="BAY758" s="12"/>
      <c r="BAZ758" s="12"/>
      <c r="BBA758" s="12"/>
      <c r="BBB758" s="12"/>
      <c r="BBC758" s="12"/>
      <c r="BBD758" s="12"/>
      <c r="BBE758" s="12"/>
      <c r="BBF758" s="12"/>
      <c r="BBG758" s="12"/>
      <c r="BBH758" s="12"/>
      <c r="BBI758" s="12"/>
      <c r="BBJ758" s="12"/>
      <c r="BBK758" s="12"/>
      <c r="BBL758" s="12"/>
      <c r="BBM758" s="12"/>
      <c r="BBN758" s="12"/>
      <c r="BBO758" s="12"/>
      <c r="BBP758" s="12"/>
      <c r="BBQ758" s="12"/>
      <c r="BBR758" s="12"/>
      <c r="BBS758" s="12"/>
      <c r="BBT758" s="12"/>
      <c r="BBU758" s="12"/>
      <c r="BBV758" s="12"/>
      <c r="BBW758" s="12"/>
      <c r="BBX758" s="12"/>
      <c r="BBY758" s="12"/>
      <c r="BBZ758" s="12"/>
      <c r="BCA758" s="12"/>
      <c r="BCB758" s="12"/>
      <c r="BCC758" s="12"/>
      <c r="BCD758" s="12"/>
      <c r="BCE758" s="12"/>
      <c r="BCF758" s="12"/>
      <c r="BCG758" s="12"/>
      <c r="BCH758" s="12"/>
      <c r="BCI758" s="12"/>
      <c r="BCJ758" s="12"/>
      <c r="BCK758" s="12"/>
      <c r="BCL758" s="12"/>
      <c r="BCM758" s="12"/>
      <c r="BCN758" s="12"/>
      <c r="BCO758" s="12"/>
      <c r="BCP758" s="12"/>
      <c r="BCQ758" s="12"/>
      <c r="BCR758" s="12"/>
      <c r="BCS758" s="12"/>
      <c r="BCT758" s="12"/>
      <c r="BCU758" s="12"/>
      <c r="BCV758" s="12"/>
      <c r="BCW758" s="12"/>
      <c r="BCX758" s="12"/>
      <c r="BCY758" s="12"/>
      <c r="BCZ758" s="12"/>
      <c r="BDA758" s="12"/>
      <c r="BDB758" s="12"/>
      <c r="BDC758" s="12"/>
      <c r="BDD758" s="12"/>
      <c r="BDE758" s="12"/>
      <c r="BDF758" s="12"/>
      <c r="BDG758" s="12"/>
      <c r="BDH758" s="12"/>
      <c r="BDI758" s="12"/>
      <c r="BDJ758" s="12"/>
      <c r="BDK758" s="12"/>
      <c r="BDL758" s="12"/>
      <c r="BDM758" s="12"/>
      <c r="BDN758" s="12"/>
      <c r="BDO758" s="12"/>
      <c r="BDP758" s="12"/>
      <c r="BDQ758" s="12"/>
      <c r="BDR758" s="12"/>
      <c r="BDS758" s="12"/>
      <c r="BDT758" s="12"/>
      <c r="BDU758" s="12"/>
      <c r="BDV758" s="12"/>
      <c r="BDW758" s="12"/>
      <c r="BDX758" s="12"/>
      <c r="BDY758" s="12"/>
      <c r="BDZ758" s="12"/>
      <c r="BEA758" s="12"/>
      <c r="BEB758" s="12"/>
      <c r="BEC758" s="12"/>
      <c r="BED758" s="12"/>
      <c r="BEE758" s="12"/>
      <c r="BEF758" s="12"/>
      <c r="BEG758" s="12"/>
      <c r="BEH758" s="12"/>
      <c r="BEI758" s="12"/>
      <c r="BEJ758" s="12"/>
      <c r="BEK758" s="12"/>
      <c r="BEL758" s="12"/>
      <c r="BEM758" s="12"/>
      <c r="BEN758" s="12"/>
      <c r="BEO758" s="12"/>
      <c r="BEP758" s="12"/>
      <c r="BEQ758" s="12"/>
      <c r="BER758" s="12"/>
      <c r="BES758" s="12"/>
      <c r="BET758" s="12"/>
      <c r="BEU758" s="12"/>
      <c r="BEV758" s="12"/>
      <c r="BEW758" s="12"/>
      <c r="BEX758" s="12"/>
      <c r="BEY758" s="12"/>
      <c r="BEZ758" s="12"/>
      <c r="BFA758" s="12"/>
      <c r="BFB758" s="12"/>
      <c r="BFC758" s="12"/>
      <c r="BFD758" s="12"/>
      <c r="BFE758" s="12"/>
      <c r="BFF758" s="12"/>
      <c r="BFG758" s="12"/>
      <c r="BFH758" s="12"/>
      <c r="BFI758" s="12"/>
      <c r="BFJ758" s="12"/>
      <c r="BFK758" s="12"/>
      <c r="BFL758" s="12"/>
      <c r="BFM758" s="12"/>
      <c r="BFN758" s="12"/>
      <c r="BFO758" s="12"/>
      <c r="BFP758" s="12"/>
      <c r="BFQ758" s="12"/>
      <c r="BFR758" s="12"/>
      <c r="BFS758" s="12"/>
      <c r="BFT758" s="12"/>
      <c r="BFU758" s="12"/>
      <c r="BFV758" s="12"/>
      <c r="BFW758" s="12"/>
      <c r="BFX758" s="12"/>
      <c r="BFY758" s="12"/>
      <c r="BFZ758" s="12"/>
      <c r="BGA758" s="12"/>
      <c r="BGB758" s="12"/>
      <c r="BGC758" s="12"/>
      <c r="BGD758" s="12"/>
      <c r="BGE758" s="12"/>
      <c r="BGF758" s="12"/>
      <c r="BGG758" s="12"/>
      <c r="BGH758" s="12"/>
      <c r="BGI758" s="12"/>
      <c r="BGJ758" s="12"/>
      <c r="BGK758" s="12"/>
      <c r="BGL758" s="12"/>
      <c r="BGM758" s="12"/>
      <c r="BGN758" s="12"/>
      <c r="BGO758" s="12"/>
      <c r="BGP758" s="12"/>
      <c r="BGQ758" s="12"/>
      <c r="BGR758" s="12"/>
      <c r="BGS758" s="12"/>
      <c r="BGT758" s="12"/>
      <c r="BGU758" s="12"/>
      <c r="BGV758" s="12"/>
      <c r="BGW758" s="12"/>
      <c r="BGX758" s="12"/>
      <c r="BGY758" s="12"/>
      <c r="BGZ758" s="12"/>
      <c r="BHA758" s="12"/>
      <c r="BHB758" s="12"/>
      <c r="BHC758" s="12"/>
      <c r="BHD758" s="12"/>
      <c r="BHE758" s="12"/>
      <c r="BHF758" s="12"/>
      <c r="BHG758" s="12"/>
      <c r="BHH758" s="12"/>
      <c r="BHI758" s="12"/>
      <c r="BHJ758" s="12"/>
      <c r="BHK758" s="12"/>
      <c r="BHL758" s="12"/>
      <c r="BHM758" s="12"/>
      <c r="BHN758" s="12"/>
      <c r="BHO758" s="12"/>
      <c r="BHP758" s="12"/>
      <c r="BHQ758" s="12"/>
      <c r="BHR758" s="12"/>
      <c r="BHS758" s="12"/>
      <c r="BHT758" s="12"/>
      <c r="BHU758" s="12"/>
      <c r="BHV758" s="12"/>
      <c r="BHW758" s="12"/>
      <c r="BHX758" s="12"/>
      <c r="BHY758" s="12"/>
      <c r="BHZ758" s="12"/>
      <c r="BIA758" s="12"/>
      <c r="BIB758" s="12"/>
      <c r="BIC758" s="12"/>
      <c r="BID758" s="12"/>
      <c r="BIE758" s="12"/>
      <c r="BIF758" s="12"/>
      <c r="BIG758" s="12"/>
      <c r="BIH758" s="12"/>
      <c r="BII758" s="12"/>
      <c r="BIJ758" s="12"/>
      <c r="BIK758" s="12"/>
      <c r="BIL758" s="12"/>
      <c r="BIM758" s="12"/>
      <c r="BIN758" s="12"/>
      <c r="BIO758" s="12"/>
      <c r="BIP758" s="12"/>
      <c r="BIQ758" s="12"/>
      <c r="BIR758" s="12"/>
      <c r="BIS758" s="12"/>
      <c r="BIT758" s="12"/>
      <c r="BIU758" s="12"/>
      <c r="BIV758" s="12"/>
      <c r="BIW758" s="12"/>
      <c r="BIX758" s="12"/>
      <c r="BIY758" s="12"/>
      <c r="BIZ758" s="12"/>
      <c r="BJA758" s="12"/>
      <c r="BJB758" s="12"/>
      <c r="BJC758" s="12"/>
      <c r="BJD758" s="12"/>
      <c r="BJE758" s="12"/>
      <c r="BJF758" s="12"/>
      <c r="BJG758" s="12"/>
      <c r="BJH758" s="12"/>
      <c r="BJI758" s="12"/>
      <c r="BJJ758" s="12"/>
      <c r="BJK758" s="12"/>
      <c r="BJL758" s="12"/>
      <c r="BJM758" s="12"/>
      <c r="BJN758" s="12"/>
      <c r="BJO758" s="12"/>
      <c r="BJP758" s="12"/>
      <c r="BJQ758" s="12"/>
      <c r="BJR758" s="12"/>
      <c r="BJS758" s="12"/>
      <c r="BJT758" s="12"/>
      <c r="BJU758" s="12"/>
      <c r="BJV758" s="12"/>
      <c r="BJW758" s="12"/>
      <c r="BJX758" s="12"/>
      <c r="BJY758" s="12"/>
      <c r="BJZ758" s="12"/>
      <c r="BKA758" s="12"/>
      <c r="BKB758" s="12"/>
      <c r="BKC758" s="12"/>
      <c r="BKD758" s="12"/>
      <c r="BKE758" s="12"/>
      <c r="BKF758" s="12"/>
      <c r="BKG758" s="12"/>
      <c r="BKH758" s="12"/>
      <c r="BKI758" s="12"/>
      <c r="BKJ758" s="12"/>
      <c r="BKK758" s="12"/>
      <c r="BKL758" s="12"/>
      <c r="BKM758" s="12"/>
      <c r="BKN758" s="12"/>
      <c r="BKO758" s="12"/>
      <c r="BKP758" s="12"/>
      <c r="BKQ758" s="12"/>
      <c r="BKR758" s="12"/>
      <c r="BKS758" s="12"/>
      <c r="BKT758" s="12"/>
      <c r="BKU758" s="12"/>
      <c r="BKV758" s="12"/>
      <c r="BKW758" s="12"/>
      <c r="BKX758" s="12"/>
      <c r="BKY758" s="12"/>
      <c r="BKZ758" s="12"/>
      <c r="BLA758" s="12"/>
      <c r="BLB758" s="12"/>
      <c r="BLC758" s="12"/>
      <c r="BLD758" s="12"/>
      <c r="BLE758" s="12"/>
      <c r="BLF758" s="12"/>
      <c r="BLG758" s="12"/>
      <c r="BLH758" s="12"/>
      <c r="BLI758" s="12"/>
      <c r="BLJ758" s="12"/>
      <c r="BLK758" s="12"/>
      <c r="BLL758" s="12"/>
      <c r="BLM758" s="12"/>
      <c r="BLN758" s="12"/>
      <c r="BLO758" s="12"/>
      <c r="BLP758" s="12"/>
      <c r="BLQ758" s="12"/>
      <c r="BLR758" s="12"/>
      <c r="BLS758" s="12"/>
      <c r="BLT758" s="12"/>
      <c r="BLU758" s="12"/>
      <c r="BLV758" s="12"/>
      <c r="BLW758" s="12"/>
      <c r="BLX758" s="12"/>
      <c r="BLY758" s="12"/>
      <c r="BLZ758" s="12"/>
      <c r="BMA758" s="12"/>
      <c r="BMB758" s="12"/>
      <c r="BMC758" s="12"/>
      <c r="BMD758" s="12"/>
      <c r="BME758" s="12"/>
      <c r="BMF758" s="12"/>
      <c r="BMG758" s="12"/>
      <c r="BMH758" s="12"/>
      <c r="BMI758" s="12"/>
      <c r="BMJ758" s="12"/>
      <c r="BMK758" s="12"/>
      <c r="BML758" s="12"/>
      <c r="BMM758" s="12"/>
      <c r="BMN758" s="12"/>
      <c r="BMO758" s="12"/>
      <c r="BMP758" s="12"/>
      <c r="BMQ758" s="12"/>
      <c r="BMR758" s="12"/>
      <c r="BMS758" s="12"/>
      <c r="BMT758" s="12"/>
      <c r="BMU758" s="12"/>
      <c r="BMV758" s="12"/>
      <c r="BMW758" s="12"/>
      <c r="BMX758" s="12"/>
      <c r="BMY758" s="12"/>
      <c r="BMZ758" s="12"/>
      <c r="BNA758" s="12"/>
      <c r="BNB758" s="12"/>
      <c r="BNC758" s="12"/>
      <c r="BND758" s="12"/>
      <c r="BNE758" s="12"/>
      <c r="BNF758" s="12"/>
      <c r="BNG758" s="12"/>
      <c r="BNH758" s="12"/>
      <c r="BNI758" s="12"/>
      <c r="BNJ758" s="12"/>
      <c r="BNK758" s="12"/>
      <c r="BNL758" s="12"/>
      <c r="BNM758" s="12"/>
      <c r="BNN758" s="12"/>
      <c r="BNO758" s="12"/>
      <c r="BNP758" s="12"/>
      <c r="BNQ758" s="12"/>
      <c r="BNR758" s="12"/>
      <c r="BNS758" s="12"/>
      <c r="BNT758" s="12"/>
      <c r="BNU758" s="12"/>
      <c r="BNV758" s="12"/>
      <c r="BNW758" s="12"/>
      <c r="BNX758" s="12"/>
      <c r="BNY758" s="12"/>
      <c r="BNZ758" s="12"/>
      <c r="BOA758" s="12"/>
      <c r="BOB758" s="12"/>
      <c r="BOC758" s="12"/>
      <c r="BOD758" s="12"/>
      <c r="BOE758" s="12"/>
      <c r="BOF758" s="12"/>
      <c r="BOG758" s="12"/>
      <c r="BOH758" s="12"/>
      <c r="BOI758" s="12"/>
      <c r="BOJ758" s="12"/>
      <c r="BOK758" s="12"/>
      <c r="BOL758" s="12"/>
      <c r="BOM758" s="12"/>
      <c r="BON758" s="12"/>
      <c r="BOO758" s="12"/>
      <c r="BOP758" s="12"/>
      <c r="BOQ758" s="12"/>
      <c r="BOR758" s="12"/>
      <c r="BOS758" s="12"/>
      <c r="BOT758" s="12"/>
      <c r="BOU758" s="12"/>
      <c r="BOV758" s="12"/>
      <c r="BOW758" s="12"/>
      <c r="BOX758" s="12"/>
      <c r="BOY758" s="12"/>
      <c r="BOZ758" s="12"/>
      <c r="BPA758" s="12"/>
      <c r="BPB758" s="12"/>
      <c r="BPC758" s="12"/>
      <c r="BPD758" s="12"/>
      <c r="BPE758" s="12"/>
      <c r="BPF758" s="12"/>
      <c r="BPG758" s="12"/>
      <c r="BPH758" s="12"/>
      <c r="BPI758" s="12"/>
      <c r="BPJ758" s="12"/>
      <c r="BPK758" s="12"/>
      <c r="BPL758" s="12"/>
      <c r="BPM758" s="12"/>
      <c r="BPN758" s="12"/>
      <c r="BPO758" s="12"/>
      <c r="BPP758" s="12"/>
      <c r="BPQ758" s="12"/>
      <c r="BPR758" s="12"/>
      <c r="BPS758" s="12"/>
      <c r="BPT758" s="12"/>
      <c r="BPU758" s="12"/>
      <c r="BPV758" s="12"/>
      <c r="BPW758" s="12"/>
      <c r="BPX758" s="12"/>
      <c r="BPY758" s="12"/>
      <c r="BPZ758" s="12"/>
      <c r="BQA758" s="12"/>
      <c r="BQB758" s="12"/>
      <c r="BQC758" s="12"/>
      <c r="BQD758" s="12"/>
      <c r="BQE758" s="12"/>
      <c r="BQF758" s="12"/>
      <c r="BQG758" s="12"/>
      <c r="BQH758" s="12"/>
      <c r="BQI758" s="12"/>
      <c r="BQJ758" s="12"/>
      <c r="BQK758" s="12"/>
      <c r="BQL758" s="12"/>
      <c r="BQM758" s="12"/>
      <c r="BQN758" s="12"/>
      <c r="BQO758" s="12"/>
      <c r="BQP758" s="12"/>
      <c r="BQQ758" s="12"/>
      <c r="BQR758" s="12"/>
      <c r="BQS758" s="12"/>
      <c r="BQT758" s="12"/>
      <c r="BQU758" s="12"/>
      <c r="BQV758" s="12"/>
      <c r="BQW758" s="12"/>
      <c r="BQX758" s="12"/>
      <c r="BQY758" s="12"/>
      <c r="BQZ758" s="12"/>
      <c r="BRA758" s="12"/>
      <c r="BRB758" s="12"/>
      <c r="BRC758" s="12"/>
      <c r="BRD758" s="12"/>
      <c r="BRE758" s="12"/>
      <c r="BRF758" s="12"/>
      <c r="BRG758" s="12"/>
      <c r="BRH758" s="12"/>
      <c r="BRI758" s="12"/>
      <c r="BRJ758" s="12"/>
      <c r="BRK758" s="12"/>
      <c r="BRL758" s="12"/>
      <c r="BRM758" s="12"/>
      <c r="BRN758" s="12"/>
      <c r="BRO758" s="12"/>
      <c r="BRP758" s="12"/>
      <c r="BRQ758" s="12"/>
      <c r="BRR758" s="12"/>
      <c r="BRS758" s="12"/>
      <c r="BRT758" s="12"/>
      <c r="BRU758" s="12"/>
      <c r="BRV758" s="12"/>
      <c r="BRW758" s="12"/>
      <c r="BRX758" s="12"/>
      <c r="BRY758" s="12"/>
      <c r="BRZ758" s="12"/>
      <c r="BSA758" s="12"/>
      <c r="BSB758" s="12"/>
      <c r="BSC758" s="12"/>
      <c r="BSD758" s="12"/>
      <c r="BSE758" s="12"/>
      <c r="BSF758" s="12"/>
      <c r="BSG758" s="12"/>
      <c r="BSH758" s="12"/>
      <c r="BSI758" s="12"/>
      <c r="BSJ758" s="12"/>
      <c r="BSK758" s="12"/>
      <c r="BSL758" s="12"/>
      <c r="BSM758" s="12"/>
      <c r="BSN758" s="12"/>
      <c r="BSO758" s="12"/>
      <c r="BSP758" s="12"/>
      <c r="BSQ758" s="12"/>
      <c r="BSR758" s="12"/>
      <c r="BSS758" s="12"/>
      <c r="BST758" s="12"/>
      <c r="BSU758" s="12"/>
      <c r="BSV758" s="12"/>
      <c r="BSW758" s="12"/>
      <c r="BSX758" s="12"/>
      <c r="BSY758" s="12"/>
      <c r="BSZ758" s="12"/>
      <c r="BTA758" s="12"/>
      <c r="BTB758" s="12"/>
      <c r="BTC758" s="12"/>
      <c r="BTD758" s="12"/>
      <c r="BTE758" s="12"/>
      <c r="BTF758" s="12"/>
      <c r="BTG758" s="12"/>
      <c r="BTH758" s="12"/>
      <c r="BTI758" s="12"/>
      <c r="BTJ758" s="12"/>
      <c r="BTK758" s="12"/>
      <c r="BTL758" s="12"/>
      <c r="BTM758" s="12"/>
      <c r="BTN758" s="12"/>
      <c r="BTO758" s="12"/>
      <c r="BTP758" s="12"/>
      <c r="BTQ758" s="12"/>
      <c r="BTR758" s="12"/>
      <c r="BTS758" s="12"/>
      <c r="BTT758" s="12"/>
      <c r="BTU758" s="12"/>
      <c r="BTV758" s="12"/>
      <c r="BTW758" s="12"/>
      <c r="BTX758" s="12"/>
      <c r="BTY758" s="12"/>
      <c r="BTZ758" s="12"/>
      <c r="BUA758" s="12"/>
      <c r="BUB758" s="12"/>
      <c r="BUC758" s="12"/>
      <c r="BUD758" s="12"/>
      <c r="BUE758" s="12"/>
      <c r="BUF758" s="12"/>
      <c r="BUG758" s="12"/>
      <c r="BUH758" s="12"/>
      <c r="BUI758" s="12"/>
      <c r="BUJ758" s="12"/>
      <c r="BUK758" s="12"/>
      <c r="BUL758" s="12"/>
      <c r="BUM758" s="12"/>
      <c r="BUN758" s="12"/>
      <c r="BUO758" s="12"/>
      <c r="BUP758" s="12"/>
      <c r="BUQ758" s="12"/>
      <c r="BUR758" s="12"/>
      <c r="BUS758" s="12"/>
      <c r="BUT758" s="12"/>
      <c r="BUU758" s="12"/>
      <c r="BUV758" s="12"/>
      <c r="BUW758" s="12"/>
      <c r="BUX758" s="12"/>
      <c r="BUY758" s="12"/>
      <c r="BUZ758" s="12"/>
      <c r="BVA758" s="12"/>
      <c r="BVB758" s="12"/>
      <c r="BVC758" s="12"/>
      <c r="BVD758" s="12"/>
      <c r="BVE758" s="12"/>
      <c r="BVF758" s="12"/>
      <c r="BVG758" s="12"/>
      <c r="BVH758" s="12"/>
      <c r="BVI758" s="12"/>
      <c r="BVJ758" s="12"/>
      <c r="BVK758" s="12"/>
      <c r="BVL758" s="12"/>
      <c r="BVM758" s="12"/>
      <c r="BVN758" s="12"/>
      <c r="BVO758" s="12"/>
      <c r="BVP758" s="12"/>
      <c r="BVQ758" s="12"/>
      <c r="BVR758" s="12"/>
      <c r="BVS758" s="12"/>
      <c r="BVT758" s="12"/>
      <c r="BVU758" s="12"/>
      <c r="BVV758" s="12"/>
      <c r="BVW758" s="12"/>
      <c r="BVX758" s="12"/>
      <c r="BVY758" s="12"/>
      <c r="BVZ758" s="12"/>
      <c r="BWA758" s="12"/>
      <c r="BWB758" s="12"/>
      <c r="BWC758" s="12"/>
      <c r="BWD758" s="12"/>
      <c r="BWE758" s="12"/>
      <c r="BWF758" s="12"/>
      <c r="BWG758" s="12"/>
      <c r="BWH758" s="12"/>
      <c r="BWI758" s="12"/>
      <c r="BWJ758" s="12"/>
      <c r="BWK758" s="12"/>
      <c r="BWL758" s="12"/>
      <c r="BWM758" s="12"/>
      <c r="BWN758" s="12"/>
      <c r="BWO758" s="12"/>
      <c r="BWP758" s="12"/>
      <c r="BWQ758" s="12"/>
      <c r="BWR758" s="12"/>
      <c r="BWS758" s="12"/>
      <c r="BWT758" s="12"/>
      <c r="BWU758" s="12"/>
      <c r="BWV758" s="12"/>
      <c r="BWW758" s="12"/>
      <c r="BWX758" s="12"/>
      <c r="BWY758" s="12"/>
      <c r="BWZ758" s="12"/>
      <c r="BXA758" s="12"/>
      <c r="BXB758" s="12"/>
      <c r="BXC758" s="12"/>
      <c r="BXD758" s="12"/>
      <c r="BXE758" s="12"/>
      <c r="BXF758" s="12"/>
      <c r="BXG758" s="12"/>
      <c r="BXH758" s="12"/>
      <c r="BXI758" s="12"/>
      <c r="BXJ758" s="12"/>
      <c r="BXK758" s="12"/>
      <c r="BXL758" s="12"/>
      <c r="BXM758" s="12"/>
      <c r="BXN758" s="12"/>
      <c r="BXO758" s="12"/>
      <c r="BXP758" s="12"/>
      <c r="BXQ758" s="12"/>
      <c r="BXR758" s="12"/>
      <c r="BXS758" s="12"/>
      <c r="BXT758" s="12"/>
      <c r="BXU758" s="12"/>
      <c r="BXV758" s="12"/>
      <c r="BXW758" s="12"/>
      <c r="BXX758" s="12"/>
      <c r="BXY758" s="12"/>
      <c r="BXZ758" s="12"/>
      <c r="BYA758" s="12"/>
      <c r="BYB758" s="12"/>
      <c r="BYC758" s="12"/>
      <c r="BYD758" s="12"/>
      <c r="BYE758" s="12"/>
      <c r="BYF758" s="12"/>
      <c r="BYG758" s="12"/>
      <c r="BYH758" s="12"/>
      <c r="BYI758" s="12"/>
      <c r="BYJ758" s="12"/>
      <c r="BYK758" s="12"/>
      <c r="BYL758" s="12"/>
      <c r="BYM758" s="12"/>
      <c r="BYN758" s="12"/>
      <c r="BYO758" s="12"/>
      <c r="BYP758" s="12"/>
      <c r="BYQ758" s="12"/>
      <c r="BYR758" s="12"/>
      <c r="BYS758" s="12"/>
      <c r="BYT758" s="12"/>
      <c r="BYU758" s="12"/>
      <c r="BYV758" s="12"/>
      <c r="BYW758" s="12"/>
      <c r="BYX758" s="12"/>
      <c r="BYY758" s="12"/>
      <c r="BYZ758" s="12"/>
      <c r="BZA758" s="12"/>
      <c r="BZB758" s="12"/>
      <c r="BZC758" s="12"/>
      <c r="BZD758" s="12"/>
      <c r="BZE758" s="12"/>
      <c r="BZF758" s="12"/>
      <c r="BZG758" s="12"/>
      <c r="BZH758" s="12"/>
      <c r="BZI758" s="12"/>
      <c r="BZJ758" s="12"/>
      <c r="BZK758" s="12"/>
      <c r="BZL758" s="12"/>
      <c r="BZM758" s="12"/>
      <c r="BZN758" s="12"/>
      <c r="BZO758" s="12"/>
      <c r="BZP758" s="12"/>
      <c r="BZQ758" s="12"/>
      <c r="BZR758" s="12"/>
      <c r="BZS758" s="12"/>
      <c r="BZT758" s="12"/>
      <c r="BZU758" s="12"/>
      <c r="BZV758" s="12"/>
      <c r="BZW758" s="12"/>
      <c r="BZX758" s="12"/>
      <c r="BZY758" s="12"/>
      <c r="BZZ758" s="12"/>
      <c r="CAA758" s="12"/>
      <c r="CAB758" s="12"/>
      <c r="CAC758" s="12"/>
      <c r="CAD758" s="12"/>
      <c r="CAE758" s="12"/>
      <c r="CAF758" s="12"/>
      <c r="CAG758" s="12"/>
      <c r="CAH758" s="12"/>
      <c r="CAI758" s="12"/>
      <c r="CAJ758" s="12"/>
      <c r="CAK758" s="12"/>
      <c r="CAL758" s="12"/>
      <c r="CAM758" s="12"/>
      <c r="CAN758" s="12"/>
      <c r="CAO758" s="12"/>
      <c r="CAP758" s="12"/>
      <c r="CAQ758" s="12"/>
      <c r="CAR758" s="12"/>
      <c r="CAS758" s="12"/>
      <c r="CAT758" s="12"/>
      <c r="CAU758" s="12"/>
      <c r="CAV758" s="12"/>
      <c r="CAW758" s="12"/>
      <c r="CAX758" s="12"/>
      <c r="CAY758" s="12"/>
      <c r="CAZ758" s="12"/>
      <c r="CBA758" s="12"/>
      <c r="CBB758" s="12"/>
      <c r="CBC758" s="12"/>
      <c r="CBD758" s="12"/>
      <c r="CBE758" s="12"/>
      <c r="CBF758" s="12"/>
      <c r="CBG758" s="12"/>
      <c r="CBH758" s="12"/>
      <c r="CBI758" s="12"/>
      <c r="CBJ758" s="12"/>
      <c r="CBK758" s="12"/>
      <c r="CBL758" s="12"/>
      <c r="CBM758" s="12"/>
      <c r="CBN758" s="12"/>
      <c r="CBO758" s="12"/>
      <c r="CBP758" s="12"/>
      <c r="CBQ758" s="12"/>
      <c r="CBR758" s="12"/>
      <c r="CBS758" s="12"/>
      <c r="CBT758" s="12"/>
      <c r="CBU758" s="12"/>
      <c r="CBV758" s="12"/>
      <c r="CBW758" s="12"/>
      <c r="CBX758" s="12"/>
      <c r="CBY758" s="12"/>
      <c r="CBZ758" s="12"/>
      <c r="CCA758" s="12"/>
      <c r="CCB758" s="12"/>
      <c r="CCC758" s="12"/>
      <c r="CCD758" s="12"/>
      <c r="CCE758" s="12"/>
      <c r="CCF758" s="12"/>
      <c r="CCG758" s="12"/>
      <c r="CCH758" s="12"/>
      <c r="CCI758" s="12"/>
      <c r="CCJ758" s="12"/>
      <c r="CCK758" s="12"/>
      <c r="CCL758" s="12"/>
      <c r="CCM758" s="12"/>
      <c r="CCN758" s="12"/>
      <c r="CCO758" s="12"/>
      <c r="CCP758" s="12"/>
      <c r="CCQ758" s="12"/>
      <c r="CCR758" s="12"/>
      <c r="CCS758" s="12"/>
      <c r="CCT758" s="12"/>
      <c r="CCU758" s="12"/>
      <c r="CCV758" s="12"/>
      <c r="CCW758" s="12"/>
      <c r="CCX758" s="12"/>
      <c r="CCY758" s="12"/>
      <c r="CCZ758" s="12"/>
      <c r="CDA758" s="12"/>
      <c r="CDB758" s="12"/>
      <c r="CDC758" s="12"/>
      <c r="CDD758" s="12"/>
      <c r="CDE758" s="12"/>
      <c r="CDF758" s="12"/>
      <c r="CDG758" s="12"/>
      <c r="CDH758" s="12"/>
      <c r="CDI758" s="12"/>
      <c r="CDJ758" s="12"/>
      <c r="CDK758" s="12"/>
      <c r="CDL758" s="12"/>
      <c r="CDM758" s="12"/>
      <c r="CDN758" s="12"/>
      <c r="CDO758" s="12"/>
      <c r="CDP758" s="12"/>
      <c r="CDQ758" s="12"/>
      <c r="CDR758" s="12"/>
      <c r="CDS758" s="12"/>
      <c r="CDT758" s="12"/>
      <c r="CDU758" s="12"/>
      <c r="CDV758" s="12"/>
      <c r="CDW758" s="12"/>
      <c r="CDX758" s="12"/>
      <c r="CDY758" s="12"/>
      <c r="CDZ758" s="12"/>
      <c r="CEA758" s="12"/>
      <c r="CEB758" s="12"/>
      <c r="CEC758" s="12"/>
      <c r="CED758" s="12"/>
      <c r="CEE758" s="12"/>
      <c r="CEF758" s="12"/>
      <c r="CEG758" s="12"/>
      <c r="CEH758" s="12"/>
      <c r="CEI758" s="12"/>
      <c r="CEJ758" s="12"/>
      <c r="CEK758" s="12"/>
      <c r="CEL758" s="12"/>
      <c r="CEM758" s="12"/>
      <c r="CEN758" s="12"/>
      <c r="CEO758" s="12"/>
      <c r="CEP758" s="12"/>
      <c r="CEQ758" s="12"/>
      <c r="CER758" s="12"/>
      <c r="CES758" s="12"/>
      <c r="CET758" s="12"/>
      <c r="CEU758" s="12"/>
      <c r="CEV758" s="12"/>
      <c r="CEW758" s="12"/>
      <c r="CEX758" s="12"/>
      <c r="CEY758" s="12"/>
      <c r="CEZ758" s="12"/>
      <c r="CFA758" s="12"/>
      <c r="CFB758" s="12"/>
      <c r="CFC758" s="12"/>
      <c r="CFD758" s="12"/>
      <c r="CFE758" s="12"/>
      <c r="CFF758" s="12"/>
      <c r="CFG758" s="12"/>
      <c r="CFH758" s="12"/>
      <c r="CFI758" s="12"/>
      <c r="CFJ758" s="12"/>
      <c r="CFK758" s="12"/>
      <c r="CFL758" s="12"/>
      <c r="CFM758" s="12"/>
      <c r="CFN758" s="12"/>
      <c r="CFO758" s="12"/>
      <c r="CFP758" s="12"/>
      <c r="CFQ758" s="12"/>
      <c r="CFR758" s="12"/>
      <c r="CFS758" s="12"/>
      <c r="CFT758" s="12"/>
      <c r="CFU758" s="12"/>
      <c r="CFV758" s="12"/>
      <c r="CFW758" s="12"/>
      <c r="CFX758" s="12"/>
      <c r="CFY758" s="12"/>
      <c r="CFZ758" s="12"/>
      <c r="CGA758" s="12"/>
      <c r="CGB758" s="12"/>
      <c r="CGC758" s="12"/>
      <c r="CGD758" s="12"/>
      <c r="CGE758" s="12"/>
      <c r="CGF758" s="12"/>
      <c r="CGG758" s="12"/>
      <c r="CGH758" s="12"/>
      <c r="CGI758" s="12"/>
      <c r="CGJ758" s="12"/>
      <c r="CGK758" s="12"/>
      <c r="CGL758" s="12"/>
      <c r="CGM758" s="12"/>
      <c r="CGN758" s="12"/>
      <c r="CGO758" s="12"/>
      <c r="CGP758" s="12"/>
      <c r="CGQ758" s="12"/>
      <c r="CGR758" s="12"/>
      <c r="CGS758" s="12"/>
      <c r="CGT758" s="12"/>
      <c r="CGU758" s="12"/>
      <c r="CGV758" s="12"/>
      <c r="CGW758" s="12"/>
      <c r="CGX758" s="12"/>
      <c r="CGY758" s="12"/>
      <c r="CGZ758" s="12"/>
      <c r="CHA758" s="12"/>
      <c r="CHB758" s="12"/>
      <c r="CHC758" s="12"/>
      <c r="CHD758" s="12"/>
      <c r="CHE758" s="12"/>
      <c r="CHF758" s="12"/>
      <c r="CHG758" s="12"/>
      <c r="CHH758" s="12"/>
      <c r="CHI758" s="12"/>
      <c r="CHJ758" s="12"/>
      <c r="CHK758" s="12"/>
      <c r="CHL758" s="12"/>
      <c r="CHM758" s="12"/>
      <c r="CHN758" s="12"/>
      <c r="CHO758" s="12"/>
      <c r="CHP758" s="12"/>
      <c r="CHQ758" s="12"/>
      <c r="CHR758" s="12"/>
      <c r="CHS758" s="12"/>
      <c r="CHT758" s="12"/>
      <c r="CHU758" s="12"/>
      <c r="CHV758" s="12"/>
      <c r="CHW758" s="12"/>
      <c r="CHX758" s="12"/>
      <c r="CHY758" s="12"/>
      <c r="CHZ758" s="12"/>
      <c r="CIA758" s="12"/>
      <c r="CIB758" s="12"/>
      <c r="CIC758" s="12"/>
      <c r="CID758" s="12"/>
      <c r="CIE758" s="12"/>
      <c r="CIF758" s="12"/>
      <c r="CIG758" s="12"/>
      <c r="CIH758" s="12"/>
      <c r="CII758" s="12"/>
      <c r="CIJ758" s="12"/>
      <c r="CIK758" s="12"/>
      <c r="CIL758" s="12"/>
      <c r="CIM758" s="12"/>
      <c r="CIN758" s="12"/>
      <c r="CIO758" s="12"/>
      <c r="CIP758" s="12"/>
      <c r="CIQ758" s="12"/>
      <c r="CIR758" s="12"/>
      <c r="CIS758" s="12"/>
      <c r="CIT758" s="12"/>
      <c r="CIU758" s="12"/>
      <c r="CIV758" s="12"/>
      <c r="CIW758" s="12"/>
      <c r="CIX758" s="12"/>
      <c r="CIY758" s="12"/>
      <c r="CIZ758" s="12"/>
      <c r="CJA758" s="12"/>
      <c r="CJB758" s="12"/>
      <c r="CJC758" s="12"/>
      <c r="CJD758" s="12"/>
      <c r="CJE758" s="12"/>
      <c r="CJF758" s="12"/>
      <c r="CJG758" s="12"/>
      <c r="CJH758" s="12"/>
      <c r="CJI758" s="12"/>
      <c r="CJJ758" s="12"/>
      <c r="CJK758" s="12"/>
      <c r="CJL758" s="12"/>
      <c r="CJM758" s="12"/>
      <c r="CJN758" s="12"/>
      <c r="CJO758" s="12"/>
      <c r="CJP758" s="12"/>
      <c r="CJQ758" s="12"/>
      <c r="CJR758" s="12"/>
      <c r="CJS758" s="12"/>
      <c r="CJT758" s="12"/>
      <c r="CJU758" s="12"/>
      <c r="CJV758" s="12"/>
      <c r="CJW758" s="12"/>
      <c r="CJX758" s="12"/>
      <c r="CJY758" s="12"/>
      <c r="CJZ758" s="12"/>
      <c r="CKA758" s="12"/>
      <c r="CKB758" s="12"/>
      <c r="CKC758" s="12"/>
      <c r="CKD758" s="12"/>
      <c r="CKE758" s="12"/>
      <c r="CKF758" s="12"/>
      <c r="CKG758" s="12"/>
      <c r="CKH758" s="12"/>
      <c r="CKI758" s="12"/>
      <c r="CKJ758" s="12"/>
      <c r="CKK758" s="12"/>
      <c r="CKL758" s="12"/>
      <c r="CKM758" s="12"/>
      <c r="CKN758" s="12"/>
      <c r="CKO758" s="12"/>
      <c r="CKP758" s="12"/>
      <c r="CKQ758" s="12"/>
      <c r="CKR758" s="12"/>
      <c r="CKS758" s="12"/>
      <c r="CKT758" s="12"/>
      <c r="CKU758" s="12"/>
      <c r="CKV758" s="12"/>
      <c r="CKW758" s="12"/>
      <c r="CKX758" s="12"/>
      <c r="CKY758" s="12"/>
      <c r="CKZ758" s="12"/>
      <c r="CLA758" s="12"/>
      <c r="CLB758" s="12"/>
      <c r="CLC758" s="12"/>
      <c r="CLD758" s="12"/>
      <c r="CLE758" s="12"/>
      <c r="CLF758" s="12"/>
      <c r="CLG758" s="12"/>
      <c r="CLH758" s="12"/>
      <c r="CLI758" s="12"/>
      <c r="CLJ758" s="12"/>
      <c r="CLK758" s="12"/>
      <c r="CLL758" s="12"/>
      <c r="CLM758" s="12"/>
      <c r="CLN758" s="12"/>
      <c r="CLO758" s="12"/>
      <c r="CLP758" s="12"/>
      <c r="CLQ758" s="12"/>
      <c r="CLR758" s="12"/>
      <c r="CLS758" s="12"/>
      <c r="CLT758" s="12"/>
      <c r="CLU758" s="12"/>
      <c r="CLV758" s="12"/>
      <c r="CLW758" s="12"/>
      <c r="CLX758" s="12"/>
      <c r="CLY758" s="12"/>
      <c r="CLZ758" s="12"/>
      <c r="CMA758" s="12"/>
      <c r="CMB758" s="12"/>
      <c r="CMC758" s="12"/>
      <c r="CMD758" s="12"/>
      <c r="CME758" s="12"/>
      <c r="CMF758" s="12"/>
      <c r="CMG758" s="12"/>
      <c r="CMH758" s="12"/>
      <c r="CMI758" s="12"/>
      <c r="CMJ758" s="12"/>
      <c r="CMK758" s="12"/>
      <c r="CML758" s="12"/>
      <c r="CMM758" s="12"/>
      <c r="CMN758" s="12"/>
      <c r="CMO758" s="12"/>
      <c r="CMP758" s="12"/>
      <c r="CMQ758" s="12"/>
      <c r="CMR758" s="12"/>
      <c r="CMS758" s="12"/>
      <c r="CMT758" s="12"/>
      <c r="CMU758" s="12"/>
      <c r="CMV758" s="12"/>
      <c r="CMW758" s="12"/>
      <c r="CMX758" s="12"/>
      <c r="CMY758" s="12"/>
      <c r="CMZ758" s="12"/>
      <c r="CNA758" s="12"/>
      <c r="CNB758" s="12"/>
      <c r="CNC758" s="12"/>
      <c r="CND758" s="12"/>
      <c r="CNE758" s="12"/>
      <c r="CNF758" s="12"/>
      <c r="CNG758" s="12"/>
      <c r="CNH758" s="12"/>
      <c r="CNI758" s="12"/>
      <c r="CNJ758" s="12"/>
      <c r="CNK758" s="12"/>
      <c r="CNL758" s="12"/>
      <c r="CNM758" s="12"/>
      <c r="CNN758" s="12"/>
      <c r="CNO758" s="12"/>
      <c r="CNP758" s="12"/>
      <c r="CNQ758" s="12"/>
      <c r="CNR758" s="12"/>
      <c r="CNS758" s="12"/>
      <c r="CNT758" s="12"/>
      <c r="CNU758" s="12"/>
      <c r="CNV758" s="12"/>
      <c r="CNW758" s="12"/>
      <c r="CNX758" s="12"/>
      <c r="CNY758" s="12"/>
      <c r="CNZ758" s="12"/>
      <c r="COA758" s="12"/>
      <c r="COB758" s="12"/>
      <c r="COC758" s="12"/>
      <c r="COD758" s="12"/>
      <c r="COE758" s="12"/>
      <c r="COF758" s="12"/>
      <c r="COG758" s="12"/>
      <c r="COH758" s="12"/>
      <c r="COI758" s="12"/>
      <c r="COJ758" s="12"/>
      <c r="COK758" s="12"/>
      <c r="COL758" s="12"/>
      <c r="COM758" s="12"/>
      <c r="CON758" s="12"/>
      <c r="COO758" s="12"/>
      <c r="COP758" s="12"/>
      <c r="COQ758" s="12"/>
      <c r="COR758" s="12"/>
      <c r="COS758" s="12"/>
      <c r="COT758" s="12"/>
      <c r="COU758" s="12"/>
      <c r="COV758" s="12"/>
      <c r="COW758" s="12"/>
      <c r="COX758" s="12"/>
      <c r="COY758" s="12"/>
      <c r="COZ758" s="12"/>
      <c r="CPA758" s="12"/>
      <c r="CPB758" s="12"/>
      <c r="CPC758" s="12"/>
      <c r="CPD758" s="12"/>
      <c r="CPE758" s="12"/>
      <c r="CPF758" s="12"/>
      <c r="CPG758" s="12"/>
      <c r="CPH758" s="12"/>
      <c r="CPI758" s="12"/>
      <c r="CPJ758" s="12"/>
      <c r="CPK758" s="12"/>
      <c r="CPL758" s="12"/>
      <c r="CPM758" s="12"/>
      <c r="CPN758" s="12"/>
      <c r="CPO758" s="12"/>
      <c r="CPP758" s="12"/>
      <c r="CPQ758" s="12"/>
      <c r="CPR758" s="12"/>
      <c r="CPS758" s="12"/>
      <c r="CPT758" s="12"/>
      <c r="CPU758" s="12"/>
      <c r="CPV758" s="12"/>
      <c r="CPW758" s="12"/>
      <c r="CPX758" s="12"/>
      <c r="CPY758" s="12"/>
      <c r="CPZ758" s="12"/>
      <c r="CQA758" s="12"/>
      <c r="CQB758" s="12"/>
      <c r="CQC758" s="12"/>
      <c r="CQD758" s="12"/>
      <c r="CQE758" s="12"/>
      <c r="CQF758" s="12"/>
      <c r="CQG758" s="12"/>
      <c r="CQH758" s="12"/>
      <c r="CQI758" s="12"/>
      <c r="CQJ758" s="12"/>
      <c r="CQK758" s="12"/>
      <c r="CQL758" s="12"/>
      <c r="CQM758" s="12"/>
      <c r="CQN758" s="12"/>
      <c r="CQO758" s="12"/>
      <c r="CQP758" s="12"/>
      <c r="CQQ758" s="12"/>
      <c r="CQR758" s="12"/>
      <c r="CQS758" s="12"/>
      <c r="CQT758" s="12"/>
      <c r="CQU758" s="12"/>
      <c r="CQV758" s="12"/>
      <c r="CQW758" s="12"/>
      <c r="CQX758" s="12"/>
      <c r="CQY758" s="12"/>
      <c r="CQZ758" s="12"/>
      <c r="CRA758" s="12"/>
      <c r="CRB758" s="12"/>
      <c r="CRC758" s="12"/>
      <c r="CRD758" s="12"/>
      <c r="CRE758" s="12"/>
      <c r="CRF758" s="12"/>
      <c r="CRG758" s="12"/>
      <c r="CRH758" s="12"/>
      <c r="CRI758" s="12"/>
      <c r="CRJ758" s="12"/>
      <c r="CRK758" s="12"/>
      <c r="CRL758" s="12"/>
      <c r="CRM758" s="12"/>
      <c r="CRN758" s="12"/>
      <c r="CRO758" s="12"/>
      <c r="CRP758" s="12"/>
      <c r="CRQ758" s="12"/>
      <c r="CRR758" s="12"/>
      <c r="CRS758" s="12"/>
      <c r="CRT758" s="12"/>
      <c r="CRU758" s="12"/>
      <c r="CRV758" s="12"/>
      <c r="CRW758" s="12"/>
      <c r="CRX758" s="12"/>
      <c r="CRY758" s="12"/>
      <c r="CRZ758" s="12"/>
      <c r="CSA758" s="12"/>
      <c r="CSB758" s="12"/>
      <c r="CSC758" s="12"/>
      <c r="CSD758" s="12"/>
      <c r="CSE758" s="12"/>
      <c r="CSF758" s="12"/>
      <c r="CSG758" s="12"/>
      <c r="CSH758" s="12"/>
      <c r="CSI758" s="12"/>
      <c r="CSJ758" s="12"/>
      <c r="CSK758" s="12"/>
      <c r="CSL758" s="12"/>
      <c r="CSM758" s="12"/>
      <c r="CSN758" s="12"/>
      <c r="CSO758" s="12"/>
      <c r="CSP758" s="12"/>
      <c r="CSQ758" s="12"/>
      <c r="CSR758" s="12"/>
      <c r="CSS758" s="12"/>
      <c r="CST758" s="12"/>
      <c r="CSU758" s="12"/>
      <c r="CSV758" s="12"/>
      <c r="CSW758" s="12"/>
      <c r="CSX758" s="12"/>
      <c r="CSY758" s="12"/>
      <c r="CSZ758" s="12"/>
      <c r="CTA758" s="12"/>
      <c r="CTB758" s="12"/>
      <c r="CTC758" s="12"/>
      <c r="CTD758" s="12"/>
      <c r="CTE758" s="12"/>
      <c r="CTF758" s="12"/>
      <c r="CTG758" s="12"/>
      <c r="CTH758" s="12"/>
      <c r="CTI758" s="12"/>
      <c r="CTJ758" s="12"/>
      <c r="CTK758" s="12"/>
      <c r="CTL758" s="12"/>
      <c r="CTM758" s="12"/>
      <c r="CTN758" s="12"/>
      <c r="CTO758" s="12"/>
      <c r="CTP758" s="12"/>
      <c r="CTQ758" s="12"/>
      <c r="CTR758" s="12"/>
      <c r="CTS758" s="12"/>
      <c r="CTT758" s="12"/>
      <c r="CTU758" s="12"/>
      <c r="CTV758" s="12"/>
      <c r="CTW758" s="12"/>
      <c r="CTX758" s="12"/>
      <c r="CTY758" s="12"/>
      <c r="CTZ758" s="12"/>
      <c r="CUA758" s="12"/>
      <c r="CUB758" s="12"/>
      <c r="CUC758" s="12"/>
      <c r="CUD758" s="12"/>
      <c r="CUE758" s="12"/>
      <c r="CUF758" s="12"/>
      <c r="CUG758" s="12"/>
      <c r="CUH758" s="12"/>
      <c r="CUI758" s="12"/>
      <c r="CUJ758" s="12"/>
      <c r="CUK758" s="12"/>
      <c r="CUL758" s="12"/>
      <c r="CUM758" s="12"/>
      <c r="CUN758" s="12"/>
      <c r="CUO758" s="12"/>
      <c r="CUP758" s="12"/>
      <c r="CUQ758" s="12"/>
      <c r="CUR758" s="12"/>
      <c r="CUS758" s="12"/>
      <c r="CUT758" s="12"/>
      <c r="CUU758" s="12"/>
      <c r="CUV758" s="12"/>
      <c r="CUW758" s="12"/>
      <c r="CUX758" s="12"/>
      <c r="CUY758" s="12"/>
      <c r="CUZ758" s="12"/>
      <c r="CVA758" s="12"/>
      <c r="CVB758" s="12"/>
      <c r="CVC758" s="12"/>
      <c r="CVD758" s="12"/>
      <c r="CVE758" s="12"/>
      <c r="CVF758" s="12"/>
      <c r="CVG758" s="12"/>
      <c r="CVH758" s="12"/>
      <c r="CVI758" s="12"/>
      <c r="CVJ758" s="12"/>
      <c r="CVK758" s="12"/>
      <c r="CVL758" s="12"/>
      <c r="CVM758" s="12"/>
      <c r="CVN758" s="12"/>
      <c r="CVO758" s="12"/>
      <c r="CVP758" s="12"/>
      <c r="CVQ758" s="12"/>
      <c r="CVR758" s="12"/>
      <c r="CVS758" s="12"/>
      <c r="CVT758" s="12"/>
      <c r="CVU758" s="12"/>
      <c r="CVV758" s="12"/>
      <c r="CVW758" s="12"/>
      <c r="CVX758" s="12"/>
      <c r="CVY758" s="12"/>
      <c r="CVZ758" s="12"/>
      <c r="CWA758" s="12"/>
      <c r="CWB758" s="12"/>
      <c r="CWC758" s="12"/>
      <c r="CWD758" s="12"/>
      <c r="CWE758" s="12"/>
      <c r="CWF758" s="12"/>
      <c r="CWG758" s="12"/>
      <c r="CWH758" s="12"/>
      <c r="CWI758" s="12"/>
      <c r="CWJ758" s="12"/>
      <c r="CWK758" s="12"/>
      <c r="CWL758" s="12"/>
      <c r="CWM758" s="12"/>
      <c r="CWN758" s="12"/>
      <c r="CWO758" s="12"/>
      <c r="CWP758" s="12"/>
      <c r="CWQ758" s="12"/>
      <c r="CWR758" s="12"/>
      <c r="CWS758" s="12"/>
      <c r="CWT758" s="12"/>
      <c r="CWU758" s="12"/>
      <c r="CWV758" s="12"/>
      <c r="CWW758" s="12"/>
      <c r="CWX758" s="12"/>
      <c r="CWY758" s="12"/>
      <c r="CWZ758" s="12"/>
      <c r="CXA758" s="12"/>
      <c r="CXB758" s="12"/>
      <c r="CXC758" s="12"/>
      <c r="CXD758" s="12"/>
      <c r="CXE758" s="12"/>
      <c r="CXF758" s="12"/>
      <c r="CXG758" s="12"/>
      <c r="CXH758" s="12"/>
      <c r="CXI758" s="12"/>
      <c r="CXJ758" s="12"/>
      <c r="CXK758" s="12"/>
      <c r="CXL758" s="12"/>
      <c r="CXM758" s="12"/>
      <c r="CXN758" s="12"/>
      <c r="CXO758" s="12"/>
      <c r="CXP758" s="12"/>
      <c r="CXQ758" s="12"/>
      <c r="CXR758" s="12"/>
      <c r="CXS758" s="12"/>
      <c r="CXT758" s="12"/>
      <c r="CXU758" s="12"/>
      <c r="CXV758" s="12"/>
      <c r="CXW758" s="12"/>
      <c r="CXX758" s="12"/>
      <c r="CXY758" s="12"/>
      <c r="CXZ758" s="12"/>
      <c r="CYA758" s="12"/>
      <c r="CYB758" s="12"/>
      <c r="CYC758" s="12"/>
      <c r="CYD758" s="12"/>
      <c r="CYE758" s="12"/>
      <c r="CYF758" s="12"/>
      <c r="CYG758" s="12"/>
      <c r="CYH758" s="12"/>
      <c r="CYI758" s="12"/>
      <c r="CYJ758" s="12"/>
      <c r="CYK758" s="12"/>
      <c r="CYL758" s="12"/>
      <c r="CYM758" s="12"/>
      <c r="CYN758" s="12"/>
      <c r="CYO758" s="12"/>
      <c r="CYP758" s="12"/>
      <c r="CYQ758" s="12"/>
      <c r="CYR758" s="12"/>
      <c r="CYS758" s="12"/>
      <c r="CYT758" s="12"/>
      <c r="CYU758" s="12"/>
      <c r="CYV758" s="12"/>
      <c r="CYW758" s="12"/>
      <c r="CYX758" s="12"/>
      <c r="CYY758" s="12"/>
      <c r="CYZ758" s="12"/>
      <c r="CZA758" s="12"/>
      <c r="CZB758" s="12"/>
      <c r="CZC758" s="12"/>
      <c r="CZD758" s="12"/>
      <c r="CZE758" s="12"/>
      <c r="CZF758" s="12"/>
      <c r="CZG758" s="12"/>
      <c r="CZH758" s="12"/>
      <c r="CZI758" s="12"/>
      <c r="CZJ758" s="12"/>
      <c r="CZK758" s="12"/>
      <c r="CZL758" s="12"/>
      <c r="CZM758" s="12"/>
      <c r="CZN758" s="12"/>
      <c r="CZO758" s="12"/>
      <c r="CZP758" s="12"/>
      <c r="CZQ758" s="12"/>
      <c r="CZR758" s="12"/>
      <c r="CZS758" s="12"/>
      <c r="CZT758" s="12"/>
      <c r="CZU758" s="12"/>
      <c r="CZV758" s="12"/>
      <c r="CZW758" s="12"/>
      <c r="CZX758" s="12"/>
      <c r="CZY758" s="12"/>
      <c r="CZZ758" s="12"/>
      <c r="DAA758" s="12"/>
      <c r="DAB758" s="12"/>
      <c r="DAC758" s="12"/>
      <c r="DAD758" s="12"/>
      <c r="DAE758" s="12"/>
      <c r="DAF758" s="12"/>
      <c r="DAG758" s="12"/>
      <c r="DAH758" s="12"/>
      <c r="DAI758" s="12"/>
      <c r="DAJ758" s="12"/>
      <c r="DAK758" s="12"/>
      <c r="DAL758" s="12"/>
      <c r="DAM758" s="12"/>
      <c r="DAN758" s="12"/>
      <c r="DAO758" s="12"/>
      <c r="DAP758" s="12"/>
      <c r="DAQ758" s="12"/>
      <c r="DAR758" s="12"/>
      <c r="DAS758" s="12"/>
      <c r="DAT758" s="12"/>
      <c r="DAU758" s="12"/>
      <c r="DAV758" s="12"/>
      <c r="DAW758" s="12"/>
      <c r="DAX758" s="12"/>
      <c r="DAY758" s="12"/>
      <c r="DAZ758" s="12"/>
      <c r="DBA758" s="12"/>
      <c r="DBB758" s="12"/>
      <c r="DBC758" s="12"/>
      <c r="DBD758" s="12"/>
      <c r="DBE758" s="12"/>
      <c r="DBF758" s="12"/>
      <c r="DBG758" s="12"/>
      <c r="DBH758" s="12"/>
      <c r="DBI758" s="12"/>
      <c r="DBJ758" s="12"/>
      <c r="DBK758" s="12"/>
      <c r="DBL758" s="12"/>
      <c r="DBM758" s="12"/>
      <c r="DBN758" s="12"/>
      <c r="DBO758" s="12"/>
      <c r="DBP758" s="12"/>
      <c r="DBQ758" s="12"/>
      <c r="DBR758" s="12"/>
      <c r="DBS758" s="12"/>
      <c r="DBT758" s="12"/>
      <c r="DBU758" s="12"/>
      <c r="DBV758" s="12"/>
      <c r="DBW758" s="12"/>
      <c r="DBX758" s="12"/>
      <c r="DBY758" s="12"/>
      <c r="DBZ758" s="12"/>
      <c r="DCA758" s="12"/>
      <c r="DCB758" s="12"/>
      <c r="DCC758" s="12"/>
      <c r="DCD758" s="12"/>
      <c r="DCE758" s="12"/>
      <c r="DCF758" s="12"/>
      <c r="DCG758" s="12"/>
      <c r="DCH758" s="12"/>
      <c r="DCI758" s="12"/>
      <c r="DCJ758" s="12"/>
      <c r="DCK758" s="12"/>
      <c r="DCL758" s="12"/>
      <c r="DCM758" s="12"/>
      <c r="DCN758" s="12"/>
      <c r="DCO758" s="12"/>
      <c r="DCP758" s="12"/>
      <c r="DCQ758" s="12"/>
      <c r="DCR758" s="12"/>
      <c r="DCS758" s="12"/>
      <c r="DCT758" s="12"/>
      <c r="DCU758" s="12"/>
      <c r="DCV758" s="12"/>
      <c r="DCW758" s="12"/>
      <c r="DCX758" s="12"/>
      <c r="DCY758" s="12"/>
      <c r="DCZ758" s="12"/>
      <c r="DDA758" s="12"/>
      <c r="DDB758" s="12"/>
      <c r="DDC758" s="12"/>
      <c r="DDD758" s="12"/>
      <c r="DDE758" s="12"/>
      <c r="DDF758" s="12"/>
      <c r="DDG758" s="12"/>
      <c r="DDH758" s="12"/>
      <c r="DDI758" s="12"/>
      <c r="DDJ758" s="12"/>
      <c r="DDK758" s="12"/>
      <c r="DDL758" s="12"/>
      <c r="DDM758" s="12"/>
      <c r="DDN758" s="12"/>
      <c r="DDO758" s="12"/>
      <c r="DDP758" s="12"/>
      <c r="DDQ758" s="12"/>
      <c r="DDR758" s="12"/>
      <c r="DDS758" s="12"/>
      <c r="DDT758" s="12"/>
      <c r="DDU758" s="12"/>
      <c r="DDV758" s="12"/>
      <c r="DDW758" s="12"/>
      <c r="DDX758" s="12"/>
      <c r="DDY758" s="12"/>
      <c r="DDZ758" s="12"/>
      <c r="DEA758" s="12"/>
      <c r="DEB758" s="12"/>
      <c r="DEC758" s="12"/>
      <c r="DED758" s="12"/>
      <c r="DEE758" s="12"/>
      <c r="DEF758" s="12"/>
      <c r="DEG758" s="12"/>
      <c r="DEH758" s="12"/>
      <c r="DEI758" s="12"/>
      <c r="DEJ758" s="12"/>
      <c r="DEK758" s="12"/>
      <c r="DEL758" s="12"/>
      <c r="DEM758" s="12"/>
      <c r="DEN758" s="12"/>
      <c r="DEO758" s="12"/>
      <c r="DEP758" s="12"/>
      <c r="DEQ758" s="12"/>
      <c r="DER758" s="12"/>
      <c r="DES758" s="12"/>
      <c r="DET758" s="12"/>
      <c r="DEU758" s="12"/>
      <c r="DEV758" s="12"/>
      <c r="DEW758" s="12"/>
      <c r="DEX758" s="12"/>
      <c r="DEY758" s="12"/>
      <c r="DEZ758" s="12"/>
      <c r="DFA758" s="12"/>
      <c r="DFB758" s="12"/>
      <c r="DFC758" s="12"/>
      <c r="DFD758" s="12"/>
      <c r="DFE758" s="12"/>
      <c r="DFF758" s="12"/>
      <c r="DFG758" s="12"/>
      <c r="DFH758" s="12"/>
      <c r="DFI758" s="12"/>
      <c r="DFJ758" s="12"/>
      <c r="DFK758" s="12"/>
      <c r="DFL758" s="12"/>
      <c r="DFM758" s="12"/>
      <c r="DFN758" s="12"/>
      <c r="DFO758" s="12"/>
      <c r="DFP758" s="12"/>
      <c r="DFQ758" s="12"/>
      <c r="DFR758" s="12"/>
      <c r="DFS758" s="12"/>
      <c r="DFT758" s="12"/>
      <c r="DFU758" s="12"/>
      <c r="DFV758" s="12"/>
      <c r="DFW758" s="12"/>
      <c r="DFX758" s="12"/>
      <c r="DFY758" s="12"/>
      <c r="DFZ758" s="12"/>
      <c r="DGA758" s="12"/>
      <c r="DGB758" s="12"/>
      <c r="DGC758" s="12"/>
      <c r="DGD758" s="12"/>
      <c r="DGE758" s="12"/>
      <c r="DGF758" s="12"/>
      <c r="DGG758" s="12"/>
      <c r="DGH758" s="12"/>
      <c r="DGI758" s="12"/>
      <c r="DGJ758" s="12"/>
      <c r="DGK758" s="12"/>
      <c r="DGL758" s="12"/>
      <c r="DGM758" s="12"/>
      <c r="DGN758" s="12"/>
      <c r="DGO758" s="12"/>
      <c r="DGP758" s="12"/>
      <c r="DGQ758" s="12"/>
      <c r="DGR758" s="12"/>
      <c r="DGS758" s="12"/>
      <c r="DGT758" s="12"/>
      <c r="DGU758" s="12"/>
      <c r="DGV758" s="12"/>
      <c r="DGW758" s="12"/>
      <c r="DGX758" s="12"/>
      <c r="DGY758" s="12"/>
      <c r="DGZ758" s="12"/>
      <c r="DHA758" s="12"/>
      <c r="DHB758" s="12"/>
      <c r="DHC758" s="12"/>
      <c r="DHD758" s="12"/>
      <c r="DHE758" s="12"/>
      <c r="DHF758" s="12"/>
      <c r="DHG758" s="12"/>
      <c r="DHH758" s="12"/>
      <c r="DHI758" s="12"/>
      <c r="DHJ758" s="12"/>
      <c r="DHK758" s="12"/>
      <c r="DHL758" s="12"/>
      <c r="DHM758" s="12"/>
      <c r="DHN758" s="12"/>
      <c r="DHO758" s="12"/>
      <c r="DHP758" s="12"/>
      <c r="DHQ758" s="12"/>
      <c r="DHR758" s="12"/>
      <c r="DHS758" s="12"/>
      <c r="DHT758" s="12"/>
      <c r="DHU758" s="12"/>
      <c r="DHV758" s="12"/>
      <c r="DHW758" s="12"/>
      <c r="DHX758" s="12"/>
      <c r="DHY758" s="12"/>
      <c r="DHZ758" s="12"/>
      <c r="DIA758" s="12"/>
      <c r="DIB758" s="12"/>
      <c r="DIC758" s="12"/>
      <c r="DID758" s="12"/>
      <c r="DIE758" s="12"/>
      <c r="DIF758" s="12"/>
      <c r="DIG758" s="12"/>
      <c r="DIH758" s="12"/>
      <c r="DII758" s="12"/>
      <c r="DIJ758" s="12"/>
      <c r="DIK758" s="12"/>
      <c r="DIL758" s="12"/>
      <c r="DIM758" s="12"/>
      <c r="DIN758" s="12"/>
      <c r="DIO758" s="12"/>
      <c r="DIP758" s="12"/>
      <c r="DIQ758" s="12"/>
      <c r="DIR758" s="12"/>
      <c r="DIS758" s="12"/>
      <c r="DIT758" s="12"/>
      <c r="DIU758" s="12"/>
      <c r="DIV758" s="12"/>
      <c r="DIW758" s="12"/>
      <c r="DIX758" s="12"/>
      <c r="DIY758" s="12"/>
      <c r="DIZ758" s="12"/>
      <c r="DJA758" s="12"/>
      <c r="DJB758" s="12"/>
      <c r="DJC758" s="12"/>
      <c r="DJD758" s="12"/>
      <c r="DJE758" s="12"/>
      <c r="DJF758" s="12"/>
      <c r="DJG758" s="12"/>
      <c r="DJH758" s="12"/>
      <c r="DJI758" s="12"/>
      <c r="DJJ758" s="12"/>
      <c r="DJK758" s="12"/>
      <c r="DJL758" s="12"/>
      <c r="DJM758" s="12"/>
      <c r="DJN758" s="12"/>
      <c r="DJO758" s="12"/>
      <c r="DJP758" s="12"/>
      <c r="DJQ758" s="12"/>
      <c r="DJR758" s="12"/>
      <c r="DJS758" s="12"/>
      <c r="DJT758" s="12"/>
      <c r="DJU758" s="12"/>
      <c r="DJV758" s="12"/>
      <c r="DJW758" s="12"/>
      <c r="DJX758" s="12"/>
      <c r="DJY758" s="12"/>
      <c r="DJZ758" s="12"/>
      <c r="DKA758" s="12"/>
      <c r="DKB758" s="12"/>
      <c r="DKC758" s="12"/>
      <c r="DKD758" s="12"/>
      <c r="DKE758" s="12"/>
      <c r="DKF758" s="12"/>
      <c r="DKG758" s="12"/>
      <c r="DKH758" s="12"/>
      <c r="DKI758" s="12"/>
      <c r="DKJ758" s="12"/>
      <c r="DKK758" s="12"/>
      <c r="DKL758" s="12"/>
      <c r="DKM758" s="12"/>
      <c r="DKN758" s="12"/>
      <c r="DKO758" s="12"/>
      <c r="DKP758" s="12"/>
      <c r="DKQ758" s="12"/>
      <c r="DKR758" s="12"/>
      <c r="DKS758" s="12"/>
      <c r="DKT758" s="12"/>
      <c r="DKU758" s="12"/>
      <c r="DKV758" s="12"/>
      <c r="DKW758" s="12"/>
      <c r="DKX758" s="12"/>
      <c r="DKY758" s="12"/>
      <c r="DKZ758" s="12"/>
      <c r="DLA758" s="12"/>
      <c r="DLB758" s="12"/>
      <c r="DLC758" s="12"/>
      <c r="DLD758" s="12"/>
      <c r="DLE758" s="12"/>
      <c r="DLF758" s="12"/>
      <c r="DLG758" s="12"/>
      <c r="DLH758" s="12"/>
      <c r="DLI758" s="12"/>
      <c r="DLJ758" s="12"/>
      <c r="DLK758" s="12"/>
      <c r="DLL758" s="12"/>
      <c r="DLM758" s="12"/>
      <c r="DLN758" s="12"/>
      <c r="DLO758" s="12"/>
      <c r="DLP758" s="12"/>
      <c r="DLQ758" s="12"/>
      <c r="DLR758" s="12"/>
      <c r="DLS758" s="12"/>
      <c r="DLT758" s="12"/>
      <c r="DLU758" s="12"/>
      <c r="DLV758" s="12"/>
      <c r="DLW758" s="12"/>
      <c r="DLX758" s="12"/>
      <c r="DLY758" s="12"/>
      <c r="DLZ758" s="12"/>
      <c r="DMA758" s="12"/>
      <c r="DMB758" s="12"/>
      <c r="DMC758" s="12"/>
      <c r="DMD758" s="12"/>
      <c r="DME758" s="12"/>
      <c r="DMF758" s="12"/>
      <c r="DMG758" s="12"/>
      <c r="DMH758" s="12"/>
      <c r="DMI758" s="12"/>
      <c r="DMJ758" s="12"/>
      <c r="DMK758" s="12"/>
      <c r="DML758" s="12"/>
      <c r="DMM758" s="12"/>
      <c r="DMN758" s="12"/>
      <c r="DMO758" s="12"/>
      <c r="DMP758" s="12"/>
      <c r="DMQ758" s="12"/>
      <c r="DMR758" s="12"/>
      <c r="DMS758" s="12"/>
      <c r="DMT758" s="12"/>
      <c r="DMU758" s="12"/>
      <c r="DMV758" s="12"/>
      <c r="DMW758" s="12"/>
      <c r="DMX758" s="12"/>
      <c r="DMY758" s="12"/>
      <c r="DMZ758" s="12"/>
      <c r="DNA758" s="12"/>
      <c r="DNB758" s="12"/>
      <c r="DNC758" s="12"/>
      <c r="DND758" s="12"/>
      <c r="DNE758" s="12"/>
      <c r="DNF758" s="12"/>
      <c r="DNG758" s="12"/>
      <c r="DNH758" s="12"/>
      <c r="DNI758" s="12"/>
      <c r="DNJ758" s="12"/>
      <c r="DNK758" s="12"/>
      <c r="DNL758" s="12"/>
      <c r="DNM758" s="12"/>
      <c r="DNN758" s="12"/>
      <c r="DNO758" s="12"/>
      <c r="DNP758" s="12"/>
      <c r="DNQ758" s="12"/>
      <c r="DNR758" s="12"/>
      <c r="DNS758" s="12"/>
      <c r="DNT758" s="12"/>
      <c r="DNU758" s="12"/>
      <c r="DNV758" s="12"/>
      <c r="DNW758" s="12"/>
      <c r="DNX758" s="12"/>
      <c r="DNY758" s="12"/>
      <c r="DNZ758" s="12"/>
      <c r="DOA758" s="12"/>
      <c r="DOB758" s="12"/>
      <c r="DOC758" s="12"/>
      <c r="DOD758" s="12"/>
      <c r="DOE758" s="12"/>
      <c r="DOF758" s="12"/>
      <c r="DOG758" s="12"/>
      <c r="DOH758" s="12"/>
      <c r="DOI758" s="12"/>
      <c r="DOJ758" s="12"/>
      <c r="DOK758" s="12"/>
      <c r="DOL758" s="12"/>
      <c r="DOM758" s="12"/>
      <c r="DON758" s="12"/>
      <c r="DOO758" s="12"/>
      <c r="DOP758" s="12"/>
      <c r="DOQ758" s="12"/>
      <c r="DOR758" s="12"/>
      <c r="DOS758" s="12"/>
      <c r="DOT758" s="12"/>
      <c r="DOU758" s="12"/>
      <c r="DOV758" s="12"/>
      <c r="DOW758" s="12"/>
      <c r="DOX758" s="12"/>
      <c r="DOY758" s="12"/>
      <c r="DOZ758" s="12"/>
      <c r="DPA758" s="12"/>
      <c r="DPB758" s="12"/>
      <c r="DPC758" s="12"/>
      <c r="DPD758" s="12"/>
      <c r="DPE758" s="12"/>
      <c r="DPF758" s="12"/>
      <c r="DPG758" s="12"/>
      <c r="DPH758" s="12"/>
      <c r="DPI758" s="12"/>
      <c r="DPJ758" s="12"/>
      <c r="DPK758" s="12"/>
      <c r="DPL758" s="12"/>
      <c r="DPM758" s="12"/>
      <c r="DPN758" s="12"/>
      <c r="DPO758" s="12"/>
      <c r="DPP758" s="12"/>
      <c r="DPQ758" s="12"/>
      <c r="DPR758" s="12"/>
      <c r="DPS758" s="12"/>
      <c r="DPT758" s="12"/>
      <c r="DPU758" s="12"/>
      <c r="DPV758" s="12"/>
      <c r="DPW758" s="12"/>
      <c r="DPX758" s="12"/>
      <c r="DPY758" s="12"/>
      <c r="DPZ758" s="12"/>
      <c r="DQA758" s="12"/>
      <c r="DQB758" s="12"/>
      <c r="DQC758" s="12"/>
      <c r="DQD758" s="12"/>
      <c r="DQE758" s="12"/>
      <c r="DQF758" s="12"/>
      <c r="DQG758" s="12"/>
      <c r="DQH758" s="12"/>
      <c r="DQI758" s="12"/>
      <c r="DQJ758" s="12"/>
      <c r="DQK758" s="12"/>
      <c r="DQL758" s="12"/>
      <c r="DQM758" s="12"/>
      <c r="DQN758" s="12"/>
      <c r="DQO758" s="12"/>
      <c r="DQP758" s="12"/>
      <c r="DQQ758" s="12"/>
      <c r="DQR758" s="12"/>
      <c r="DQS758" s="12"/>
      <c r="DQT758" s="12"/>
      <c r="DQU758" s="12"/>
      <c r="DQV758" s="12"/>
      <c r="DQW758" s="12"/>
      <c r="DQX758" s="12"/>
      <c r="DQY758" s="12"/>
      <c r="DQZ758" s="12"/>
      <c r="DRA758" s="12"/>
      <c r="DRB758" s="12"/>
      <c r="DRC758" s="12"/>
      <c r="DRD758" s="12"/>
      <c r="DRE758" s="12"/>
      <c r="DRF758" s="12"/>
      <c r="DRG758" s="12"/>
      <c r="DRH758" s="12"/>
      <c r="DRI758" s="12"/>
      <c r="DRJ758" s="12"/>
      <c r="DRK758" s="12"/>
      <c r="DRL758" s="12"/>
      <c r="DRM758" s="12"/>
      <c r="DRN758" s="12"/>
      <c r="DRO758" s="12"/>
      <c r="DRP758" s="12"/>
      <c r="DRQ758" s="12"/>
      <c r="DRR758" s="12"/>
      <c r="DRS758" s="12"/>
      <c r="DRT758" s="12"/>
      <c r="DRU758" s="12"/>
      <c r="DRV758" s="12"/>
      <c r="DRW758" s="12"/>
      <c r="DRX758" s="12"/>
      <c r="DRY758" s="12"/>
      <c r="DRZ758" s="12"/>
      <c r="DSA758" s="12"/>
      <c r="DSB758" s="12"/>
      <c r="DSC758" s="12"/>
      <c r="DSD758" s="12"/>
      <c r="DSE758" s="12"/>
      <c r="DSF758" s="12"/>
      <c r="DSG758" s="12"/>
      <c r="DSH758" s="12"/>
      <c r="DSI758" s="12"/>
      <c r="DSJ758" s="12"/>
      <c r="DSK758" s="12"/>
      <c r="DSL758" s="12"/>
      <c r="DSM758" s="12"/>
      <c r="DSN758" s="12"/>
      <c r="DSO758" s="12"/>
      <c r="DSP758" s="12"/>
      <c r="DSQ758" s="12"/>
      <c r="DSR758" s="12"/>
      <c r="DSS758" s="12"/>
      <c r="DST758" s="12"/>
      <c r="DSU758" s="12"/>
      <c r="DSV758" s="12"/>
      <c r="DSW758" s="12"/>
      <c r="DSX758" s="12"/>
      <c r="DSY758" s="12"/>
      <c r="DSZ758" s="12"/>
      <c r="DTA758" s="12"/>
      <c r="DTB758" s="12"/>
      <c r="DTC758" s="12"/>
      <c r="DTD758" s="12"/>
      <c r="DTE758" s="12"/>
      <c r="DTF758" s="12"/>
      <c r="DTG758" s="12"/>
      <c r="DTH758" s="12"/>
      <c r="DTI758" s="12"/>
      <c r="DTJ758" s="12"/>
      <c r="DTK758" s="12"/>
      <c r="DTL758" s="12"/>
      <c r="DTM758" s="12"/>
      <c r="DTN758" s="12"/>
      <c r="DTO758" s="12"/>
      <c r="DTP758" s="12"/>
      <c r="DTQ758" s="12"/>
      <c r="DTR758" s="12"/>
      <c r="DTS758" s="12"/>
      <c r="DTT758" s="12"/>
      <c r="DTU758" s="12"/>
      <c r="DTV758" s="12"/>
      <c r="DTW758" s="12"/>
      <c r="DTX758" s="12"/>
      <c r="DTY758" s="12"/>
      <c r="DTZ758" s="12"/>
      <c r="DUA758" s="12"/>
      <c r="DUB758" s="12"/>
      <c r="DUC758" s="12"/>
      <c r="DUD758" s="12"/>
      <c r="DUE758" s="12"/>
      <c r="DUF758" s="12"/>
      <c r="DUG758" s="12"/>
      <c r="DUH758" s="12"/>
      <c r="DUI758" s="12"/>
      <c r="DUJ758" s="12"/>
      <c r="DUK758" s="12"/>
      <c r="DUL758" s="12"/>
      <c r="DUM758" s="12"/>
      <c r="DUN758" s="12"/>
      <c r="DUO758" s="12"/>
      <c r="DUP758" s="12"/>
      <c r="DUQ758" s="12"/>
      <c r="DUR758" s="12"/>
      <c r="DUS758" s="12"/>
      <c r="DUT758" s="12"/>
      <c r="DUU758" s="12"/>
      <c r="DUV758" s="12"/>
      <c r="DUW758" s="12"/>
      <c r="DUX758" s="12"/>
      <c r="DUY758" s="12"/>
      <c r="DUZ758" s="12"/>
      <c r="DVA758" s="12"/>
      <c r="DVB758" s="12"/>
      <c r="DVC758" s="12"/>
      <c r="DVD758" s="12"/>
      <c r="DVE758" s="12"/>
      <c r="DVF758" s="12"/>
      <c r="DVG758" s="12"/>
      <c r="DVH758" s="12"/>
      <c r="DVI758" s="12"/>
      <c r="DVJ758" s="12"/>
      <c r="DVK758" s="12"/>
      <c r="DVL758" s="12"/>
      <c r="DVM758" s="12"/>
      <c r="DVN758" s="12"/>
      <c r="DVO758" s="12"/>
      <c r="DVP758" s="12"/>
      <c r="DVQ758" s="12"/>
      <c r="DVR758" s="12"/>
      <c r="DVS758" s="12"/>
      <c r="DVT758" s="12"/>
      <c r="DVU758" s="12"/>
      <c r="DVV758" s="12"/>
      <c r="DVW758" s="12"/>
      <c r="DVX758" s="12"/>
      <c r="DVY758" s="12"/>
      <c r="DVZ758" s="12"/>
      <c r="DWA758" s="12"/>
      <c r="DWB758" s="12"/>
      <c r="DWC758" s="12"/>
      <c r="DWD758" s="12"/>
      <c r="DWE758" s="12"/>
      <c r="DWF758" s="12"/>
      <c r="DWG758" s="12"/>
      <c r="DWH758" s="12"/>
      <c r="DWI758" s="12"/>
      <c r="DWJ758" s="12"/>
      <c r="DWK758" s="12"/>
      <c r="DWL758" s="12"/>
      <c r="DWM758" s="12"/>
      <c r="DWN758" s="12"/>
      <c r="DWO758" s="12"/>
      <c r="DWP758" s="12"/>
      <c r="DWQ758" s="12"/>
      <c r="DWR758" s="12"/>
      <c r="DWS758" s="12"/>
      <c r="DWT758" s="12"/>
      <c r="DWU758" s="12"/>
      <c r="DWV758" s="12"/>
      <c r="DWW758" s="12"/>
      <c r="DWX758" s="12"/>
      <c r="DWY758" s="12"/>
      <c r="DWZ758" s="12"/>
      <c r="DXA758" s="12"/>
      <c r="DXB758" s="12"/>
      <c r="DXC758" s="12"/>
      <c r="DXD758" s="12"/>
      <c r="DXE758" s="12"/>
      <c r="DXF758" s="12"/>
      <c r="DXG758" s="12"/>
      <c r="DXH758" s="12"/>
      <c r="DXI758" s="12"/>
      <c r="DXJ758" s="12"/>
      <c r="DXK758" s="12"/>
      <c r="DXL758" s="12"/>
      <c r="DXM758" s="12"/>
      <c r="DXN758" s="12"/>
      <c r="DXO758" s="12"/>
      <c r="DXP758" s="12"/>
      <c r="DXQ758" s="12"/>
      <c r="DXR758" s="12"/>
      <c r="DXS758" s="12"/>
      <c r="DXT758" s="12"/>
      <c r="DXU758" s="12"/>
      <c r="DXV758" s="12"/>
      <c r="DXW758" s="12"/>
      <c r="DXX758" s="12"/>
      <c r="DXY758" s="12"/>
      <c r="DXZ758" s="12"/>
      <c r="DYA758" s="12"/>
      <c r="DYB758" s="12"/>
      <c r="DYC758" s="12"/>
      <c r="DYD758" s="12"/>
      <c r="DYE758" s="12"/>
      <c r="DYF758" s="12"/>
      <c r="DYG758" s="12"/>
      <c r="DYH758" s="12"/>
      <c r="DYI758" s="12"/>
      <c r="DYJ758" s="12"/>
      <c r="DYK758" s="12"/>
      <c r="DYL758" s="12"/>
      <c r="DYM758" s="12"/>
      <c r="DYN758" s="12"/>
      <c r="DYO758" s="12"/>
      <c r="DYP758" s="12"/>
      <c r="DYQ758" s="12"/>
      <c r="DYR758" s="12"/>
      <c r="DYS758" s="12"/>
      <c r="DYT758" s="12"/>
      <c r="DYU758" s="12"/>
      <c r="DYV758" s="12"/>
      <c r="DYW758" s="12"/>
      <c r="DYX758" s="12"/>
      <c r="DYY758" s="12"/>
      <c r="DYZ758" s="12"/>
      <c r="DZA758" s="12"/>
      <c r="DZB758" s="12"/>
      <c r="DZC758" s="12"/>
      <c r="DZD758" s="12"/>
      <c r="DZE758" s="12"/>
      <c r="DZF758" s="12"/>
      <c r="DZG758" s="12"/>
      <c r="DZH758" s="12"/>
      <c r="DZI758" s="12"/>
      <c r="DZJ758" s="12"/>
      <c r="DZK758" s="12"/>
      <c r="DZL758" s="12"/>
      <c r="DZM758" s="12"/>
      <c r="DZN758" s="12"/>
      <c r="DZO758" s="12"/>
      <c r="DZP758" s="12"/>
      <c r="DZQ758" s="12"/>
      <c r="DZR758" s="12"/>
      <c r="DZS758" s="12"/>
      <c r="DZT758" s="12"/>
      <c r="DZU758" s="12"/>
      <c r="DZV758" s="12"/>
      <c r="DZW758" s="12"/>
      <c r="DZX758" s="12"/>
      <c r="DZY758" s="12"/>
      <c r="DZZ758" s="12"/>
      <c r="EAA758" s="12"/>
      <c r="EAB758" s="12"/>
      <c r="EAC758" s="12"/>
      <c r="EAD758" s="12"/>
      <c r="EAE758" s="12"/>
      <c r="EAF758" s="12"/>
      <c r="EAG758" s="12"/>
      <c r="EAH758" s="12"/>
      <c r="EAI758" s="12"/>
      <c r="EAJ758" s="12"/>
      <c r="EAK758" s="12"/>
      <c r="EAL758" s="12"/>
      <c r="EAM758" s="12"/>
      <c r="EAN758" s="12"/>
      <c r="EAO758" s="12"/>
      <c r="EAP758" s="12"/>
      <c r="EAQ758" s="12"/>
      <c r="EAR758" s="12"/>
      <c r="EAS758" s="12"/>
      <c r="EAT758" s="12"/>
      <c r="EAU758" s="12"/>
      <c r="EAV758" s="12"/>
      <c r="EAW758" s="12"/>
      <c r="EAX758" s="12"/>
      <c r="EAY758" s="12"/>
      <c r="EAZ758" s="12"/>
      <c r="EBA758" s="12"/>
      <c r="EBB758" s="12"/>
      <c r="EBC758" s="12"/>
      <c r="EBD758" s="12"/>
      <c r="EBE758" s="12"/>
      <c r="EBF758" s="12"/>
      <c r="EBG758" s="12"/>
      <c r="EBH758" s="12"/>
      <c r="EBI758" s="12"/>
      <c r="EBJ758" s="12"/>
      <c r="EBK758" s="12"/>
      <c r="EBL758" s="12"/>
      <c r="EBM758" s="12"/>
      <c r="EBN758" s="12"/>
      <c r="EBO758" s="12"/>
      <c r="EBP758" s="12"/>
      <c r="EBQ758" s="12"/>
      <c r="EBR758" s="12"/>
      <c r="EBS758" s="12"/>
      <c r="EBT758" s="12"/>
      <c r="EBU758" s="12"/>
      <c r="EBV758" s="12"/>
      <c r="EBW758" s="12"/>
      <c r="EBX758" s="12"/>
      <c r="EBY758" s="12"/>
      <c r="EBZ758" s="12"/>
      <c r="ECA758" s="12"/>
      <c r="ECB758" s="12"/>
      <c r="ECC758" s="12"/>
      <c r="ECD758" s="12"/>
      <c r="ECE758" s="12"/>
      <c r="ECF758" s="12"/>
      <c r="ECG758" s="12"/>
      <c r="ECH758" s="12"/>
      <c r="ECI758" s="12"/>
      <c r="ECJ758" s="12"/>
      <c r="ECK758" s="12"/>
      <c r="ECL758" s="12"/>
      <c r="ECM758" s="12"/>
      <c r="ECN758" s="12"/>
      <c r="ECO758" s="12"/>
      <c r="ECP758" s="12"/>
      <c r="ECQ758" s="12"/>
      <c r="ECR758" s="12"/>
      <c r="ECS758" s="12"/>
      <c r="ECT758" s="12"/>
      <c r="ECU758" s="12"/>
      <c r="ECV758" s="12"/>
      <c r="ECW758" s="12"/>
      <c r="ECX758" s="12"/>
      <c r="ECY758" s="12"/>
      <c r="ECZ758" s="12"/>
      <c r="EDA758" s="12"/>
      <c r="EDB758" s="12"/>
      <c r="EDC758" s="12"/>
      <c r="EDD758" s="12"/>
      <c r="EDE758" s="12"/>
      <c r="EDF758" s="12"/>
      <c r="EDG758" s="12"/>
      <c r="EDH758" s="12"/>
      <c r="EDI758" s="12"/>
      <c r="EDJ758" s="12"/>
      <c r="EDK758" s="12"/>
      <c r="EDL758" s="12"/>
      <c r="EDM758" s="12"/>
      <c r="EDN758" s="12"/>
      <c r="EDO758" s="12"/>
      <c r="EDP758" s="12"/>
      <c r="EDQ758" s="12"/>
      <c r="EDR758" s="12"/>
      <c r="EDS758" s="12"/>
      <c r="EDT758" s="12"/>
      <c r="EDU758" s="12"/>
      <c r="EDV758" s="12"/>
      <c r="EDW758" s="12"/>
      <c r="EDX758" s="12"/>
      <c r="EDY758" s="12"/>
      <c r="EDZ758" s="12"/>
      <c r="EEA758" s="12"/>
      <c r="EEB758" s="12"/>
      <c r="EEC758" s="12"/>
      <c r="EED758" s="12"/>
      <c r="EEE758" s="12"/>
      <c r="EEF758" s="12"/>
      <c r="EEG758" s="12"/>
      <c r="EEH758" s="12"/>
      <c r="EEI758" s="12"/>
      <c r="EEJ758" s="12"/>
      <c r="EEK758" s="12"/>
      <c r="EEL758" s="12"/>
      <c r="EEM758" s="12"/>
      <c r="EEN758" s="12"/>
      <c r="EEO758" s="12"/>
      <c r="EEP758" s="12"/>
      <c r="EEQ758" s="12"/>
      <c r="EER758" s="12"/>
      <c r="EES758" s="12"/>
      <c r="EET758" s="12"/>
      <c r="EEU758" s="12"/>
      <c r="EEV758" s="12"/>
      <c r="EEW758" s="12"/>
      <c r="EEX758" s="12"/>
      <c r="EEY758" s="12"/>
      <c r="EEZ758" s="12"/>
      <c r="EFA758" s="12"/>
      <c r="EFB758" s="12"/>
      <c r="EFC758" s="12"/>
      <c r="EFD758" s="12"/>
      <c r="EFE758" s="12"/>
      <c r="EFF758" s="12"/>
      <c r="EFG758" s="12"/>
      <c r="EFH758" s="12"/>
      <c r="EFI758" s="12"/>
      <c r="EFJ758" s="12"/>
      <c r="EFK758" s="12"/>
      <c r="EFL758" s="12"/>
      <c r="EFM758" s="12"/>
      <c r="EFN758" s="12"/>
      <c r="EFO758" s="12"/>
      <c r="EFP758" s="12"/>
      <c r="EFQ758" s="12"/>
      <c r="EFR758" s="12"/>
      <c r="EFS758" s="12"/>
      <c r="EFT758" s="12"/>
      <c r="EFU758" s="12"/>
      <c r="EFV758" s="12"/>
      <c r="EFW758" s="12"/>
      <c r="EFX758" s="12"/>
      <c r="EFY758" s="12"/>
      <c r="EFZ758" s="12"/>
      <c r="EGA758" s="12"/>
      <c r="EGB758" s="12"/>
      <c r="EGC758" s="12"/>
      <c r="EGD758" s="12"/>
      <c r="EGE758" s="12"/>
      <c r="EGF758" s="12"/>
      <c r="EGG758" s="12"/>
      <c r="EGH758" s="12"/>
      <c r="EGI758" s="12"/>
      <c r="EGJ758" s="12"/>
      <c r="EGK758" s="12"/>
      <c r="EGL758" s="12"/>
      <c r="EGM758" s="12"/>
      <c r="EGN758" s="12"/>
      <c r="EGO758" s="12"/>
      <c r="EGP758" s="12"/>
      <c r="EGQ758" s="12"/>
      <c r="EGR758" s="12"/>
      <c r="EGS758" s="12"/>
      <c r="EGT758" s="12"/>
      <c r="EGU758" s="12"/>
      <c r="EGV758" s="12"/>
      <c r="EGW758" s="12"/>
      <c r="EGX758" s="12"/>
      <c r="EGY758" s="12"/>
      <c r="EGZ758" s="12"/>
      <c r="EHA758" s="12"/>
      <c r="EHB758" s="12"/>
      <c r="EHC758" s="12"/>
      <c r="EHD758" s="12"/>
      <c r="EHE758" s="12"/>
      <c r="EHF758" s="12"/>
      <c r="EHG758" s="12"/>
      <c r="EHH758" s="12"/>
      <c r="EHI758" s="12"/>
      <c r="EHJ758" s="12"/>
      <c r="EHK758" s="12"/>
      <c r="EHL758" s="12"/>
      <c r="EHM758" s="12"/>
      <c r="EHN758" s="12"/>
      <c r="EHO758" s="12"/>
      <c r="EHP758" s="12"/>
      <c r="EHQ758" s="12"/>
      <c r="EHR758" s="12"/>
      <c r="EHS758" s="12"/>
      <c r="EHT758" s="12"/>
      <c r="EHU758" s="12"/>
      <c r="EHV758" s="12"/>
      <c r="EHW758" s="12"/>
      <c r="EHX758" s="12"/>
      <c r="EHY758" s="12"/>
      <c r="EHZ758" s="12"/>
      <c r="EIA758" s="12"/>
      <c r="EIB758" s="12"/>
      <c r="EIC758" s="12"/>
      <c r="EID758" s="12"/>
      <c r="EIE758" s="12"/>
      <c r="EIF758" s="12"/>
      <c r="EIG758" s="12"/>
      <c r="EIH758" s="12"/>
      <c r="EII758" s="12"/>
      <c r="EIJ758" s="12"/>
      <c r="EIK758" s="12"/>
      <c r="EIL758" s="12"/>
      <c r="EIM758" s="12"/>
      <c r="EIN758" s="12"/>
      <c r="EIO758" s="12"/>
      <c r="EIP758" s="12"/>
      <c r="EIQ758" s="12"/>
      <c r="EIR758" s="12"/>
      <c r="EIS758" s="12"/>
      <c r="EIT758" s="12"/>
      <c r="EIU758" s="12"/>
      <c r="EIV758" s="12"/>
      <c r="EIW758" s="12"/>
      <c r="EIX758" s="12"/>
      <c r="EIY758" s="12"/>
      <c r="EIZ758" s="12"/>
      <c r="EJA758" s="12"/>
      <c r="EJB758" s="12"/>
      <c r="EJC758" s="12"/>
      <c r="EJD758" s="12"/>
      <c r="EJE758" s="12"/>
      <c r="EJF758" s="12"/>
      <c r="EJG758" s="12"/>
      <c r="EJH758" s="12"/>
      <c r="EJI758" s="12"/>
      <c r="EJJ758" s="12"/>
      <c r="EJK758" s="12"/>
      <c r="EJL758" s="12"/>
      <c r="EJM758" s="12"/>
      <c r="EJN758" s="12"/>
      <c r="EJO758" s="12"/>
      <c r="EJP758" s="12"/>
      <c r="EJQ758" s="12"/>
      <c r="EJR758" s="12"/>
      <c r="EJS758" s="12"/>
      <c r="EJT758" s="12"/>
      <c r="EJU758" s="12"/>
      <c r="EJV758" s="12"/>
      <c r="EJW758" s="12"/>
      <c r="EJX758" s="12"/>
      <c r="EJY758" s="12"/>
      <c r="EJZ758" s="12"/>
      <c r="EKA758" s="12"/>
      <c r="EKB758" s="12"/>
      <c r="EKC758" s="12"/>
      <c r="EKD758" s="12"/>
      <c r="EKE758" s="12"/>
      <c r="EKF758" s="12"/>
      <c r="EKG758" s="12"/>
      <c r="EKH758" s="12"/>
      <c r="EKI758" s="12"/>
      <c r="EKJ758" s="12"/>
      <c r="EKK758" s="12"/>
      <c r="EKL758" s="12"/>
      <c r="EKM758" s="12"/>
      <c r="EKN758" s="12"/>
      <c r="EKO758" s="12"/>
      <c r="EKP758" s="12"/>
      <c r="EKQ758" s="12"/>
      <c r="EKR758" s="12"/>
      <c r="EKS758" s="12"/>
      <c r="EKT758" s="12"/>
      <c r="EKU758" s="12"/>
      <c r="EKV758" s="12"/>
      <c r="EKW758" s="12"/>
      <c r="EKX758" s="12"/>
      <c r="EKY758" s="12"/>
      <c r="EKZ758" s="12"/>
      <c r="ELA758" s="12"/>
      <c r="ELB758" s="12"/>
      <c r="ELC758" s="12"/>
      <c r="ELD758" s="12"/>
      <c r="ELE758" s="12"/>
      <c r="ELF758" s="12"/>
      <c r="ELG758" s="12"/>
      <c r="ELH758" s="12"/>
      <c r="ELI758" s="12"/>
      <c r="ELJ758" s="12"/>
      <c r="ELK758" s="12"/>
      <c r="ELL758" s="12"/>
      <c r="ELM758" s="12"/>
      <c r="ELN758" s="12"/>
      <c r="ELO758" s="12"/>
      <c r="ELP758" s="12"/>
      <c r="ELQ758" s="12"/>
      <c r="ELR758" s="12"/>
      <c r="ELS758" s="12"/>
      <c r="ELT758" s="12"/>
      <c r="ELU758" s="12"/>
      <c r="ELV758" s="12"/>
      <c r="ELW758" s="12"/>
      <c r="ELX758" s="12"/>
      <c r="ELY758" s="12"/>
      <c r="ELZ758" s="12"/>
      <c r="EMA758" s="12"/>
      <c r="EMB758" s="12"/>
      <c r="EMC758" s="12"/>
      <c r="EMD758" s="12"/>
      <c r="EME758" s="12"/>
      <c r="EMF758" s="12"/>
      <c r="EMG758" s="12"/>
      <c r="EMH758" s="12"/>
      <c r="EMI758" s="12"/>
      <c r="EMJ758" s="12"/>
      <c r="EMK758" s="12"/>
      <c r="EML758" s="12"/>
      <c r="EMM758" s="12"/>
      <c r="EMN758" s="12"/>
      <c r="EMO758" s="12"/>
      <c r="EMP758" s="12"/>
      <c r="EMQ758" s="12"/>
      <c r="EMR758" s="12"/>
      <c r="EMS758" s="12"/>
      <c r="EMT758" s="12"/>
      <c r="EMU758" s="12"/>
      <c r="EMV758" s="12"/>
      <c r="EMW758" s="12"/>
      <c r="EMX758" s="12"/>
      <c r="EMY758" s="12"/>
      <c r="EMZ758" s="12"/>
      <c r="ENA758" s="12"/>
      <c r="ENB758" s="12"/>
      <c r="ENC758" s="12"/>
      <c r="END758" s="12"/>
      <c r="ENE758" s="12"/>
      <c r="ENF758" s="12"/>
      <c r="ENG758" s="12"/>
      <c r="ENH758" s="12"/>
      <c r="ENI758" s="12"/>
      <c r="ENJ758" s="12"/>
      <c r="ENK758" s="12"/>
      <c r="ENL758" s="12"/>
      <c r="ENM758" s="12"/>
      <c r="ENN758" s="12"/>
      <c r="ENO758" s="12"/>
      <c r="ENP758" s="12"/>
      <c r="ENQ758" s="12"/>
      <c r="ENR758" s="12"/>
      <c r="ENS758" s="12"/>
      <c r="ENT758" s="12"/>
      <c r="ENU758" s="12"/>
      <c r="ENV758" s="12"/>
      <c r="ENW758" s="12"/>
      <c r="ENX758" s="12"/>
      <c r="ENY758" s="12"/>
      <c r="ENZ758" s="12"/>
      <c r="EOA758" s="12"/>
      <c r="EOB758" s="12"/>
      <c r="EOC758" s="12"/>
      <c r="EOD758" s="12"/>
      <c r="EOE758" s="12"/>
      <c r="EOF758" s="12"/>
      <c r="EOG758" s="12"/>
      <c r="EOH758" s="12"/>
      <c r="EOI758" s="12"/>
      <c r="EOJ758" s="12"/>
      <c r="EOK758" s="12"/>
      <c r="EOL758" s="12"/>
      <c r="EOM758" s="12"/>
      <c r="EON758" s="12"/>
      <c r="EOO758" s="12"/>
      <c r="EOP758" s="12"/>
      <c r="EOQ758" s="12"/>
      <c r="EOR758" s="12"/>
      <c r="EOS758" s="12"/>
      <c r="EOT758" s="12"/>
      <c r="EOU758" s="12"/>
      <c r="EOV758" s="12"/>
      <c r="EOW758" s="12"/>
      <c r="EOX758" s="12"/>
      <c r="EOY758" s="12"/>
      <c r="EOZ758" s="12"/>
      <c r="EPA758" s="12"/>
      <c r="EPB758" s="12"/>
      <c r="EPC758" s="12"/>
      <c r="EPD758" s="12"/>
      <c r="EPE758" s="12"/>
      <c r="EPF758" s="12"/>
      <c r="EPG758" s="12"/>
      <c r="EPH758" s="12"/>
      <c r="EPI758" s="12"/>
      <c r="EPJ758" s="12"/>
      <c r="EPK758" s="12"/>
      <c r="EPL758" s="12"/>
      <c r="EPM758" s="12"/>
      <c r="EPN758" s="12"/>
      <c r="EPO758" s="12"/>
      <c r="EPP758" s="12"/>
      <c r="EPQ758" s="12"/>
      <c r="EPR758" s="12"/>
      <c r="EPS758" s="12"/>
      <c r="EPT758" s="12"/>
      <c r="EPU758" s="12"/>
      <c r="EPV758" s="12"/>
      <c r="EPW758" s="12"/>
      <c r="EPX758" s="12"/>
      <c r="EPY758" s="12"/>
      <c r="EPZ758" s="12"/>
      <c r="EQA758" s="12"/>
      <c r="EQB758" s="12"/>
      <c r="EQC758" s="12"/>
      <c r="EQD758" s="12"/>
      <c r="EQE758" s="12"/>
      <c r="EQF758" s="12"/>
      <c r="EQG758" s="12"/>
      <c r="EQH758" s="12"/>
      <c r="EQI758" s="12"/>
      <c r="EQJ758" s="12"/>
      <c r="EQK758" s="12"/>
      <c r="EQL758" s="12"/>
      <c r="EQM758" s="12"/>
      <c r="EQN758" s="12"/>
      <c r="EQO758" s="12"/>
      <c r="EQP758" s="12"/>
      <c r="EQQ758" s="12"/>
      <c r="EQR758" s="12"/>
      <c r="EQS758" s="12"/>
      <c r="EQT758" s="12"/>
      <c r="EQU758" s="12"/>
      <c r="EQV758" s="12"/>
      <c r="EQW758" s="12"/>
      <c r="EQX758" s="12"/>
      <c r="EQY758" s="12"/>
      <c r="EQZ758" s="12"/>
      <c r="ERA758" s="12"/>
      <c r="ERB758" s="12"/>
      <c r="ERC758" s="12"/>
      <c r="ERD758" s="12"/>
      <c r="ERE758" s="12"/>
      <c r="ERF758" s="12"/>
      <c r="ERG758" s="12"/>
      <c r="ERH758" s="12"/>
      <c r="ERI758" s="12"/>
      <c r="ERJ758" s="12"/>
      <c r="ERK758" s="12"/>
      <c r="ERL758" s="12"/>
      <c r="ERM758" s="12"/>
      <c r="ERN758" s="12"/>
      <c r="ERO758" s="12"/>
      <c r="ERP758" s="12"/>
      <c r="ERQ758" s="12"/>
      <c r="ERR758" s="12"/>
      <c r="ERS758" s="12"/>
      <c r="ERT758" s="12"/>
      <c r="ERU758" s="12"/>
      <c r="ERV758" s="12"/>
      <c r="ERW758" s="12"/>
      <c r="ERX758" s="12"/>
      <c r="ERY758" s="12"/>
      <c r="ERZ758" s="12"/>
      <c r="ESA758" s="12"/>
      <c r="ESB758" s="12"/>
      <c r="ESC758" s="12"/>
      <c r="ESD758" s="12"/>
      <c r="ESE758" s="12"/>
      <c r="ESF758" s="12"/>
      <c r="ESG758" s="12"/>
      <c r="ESH758" s="12"/>
      <c r="ESI758" s="12"/>
      <c r="ESJ758" s="12"/>
      <c r="ESK758" s="12"/>
      <c r="ESL758" s="12"/>
      <c r="ESM758" s="12"/>
      <c r="ESN758" s="12"/>
      <c r="ESO758" s="12"/>
      <c r="ESP758" s="12"/>
      <c r="ESQ758" s="12"/>
      <c r="ESR758" s="12"/>
      <c r="ESS758" s="12"/>
      <c r="EST758" s="12"/>
      <c r="ESU758" s="12"/>
      <c r="ESV758" s="12"/>
      <c r="ESW758" s="12"/>
      <c r="ESX758" s="12"/>
      <c r="ESY758" s="12"/>
      <c r="ESZ758" s="12"/>
      <c r="ETA758" s="12"/>
      <c r="ETB758" s="12"/>
      <c r="ETC758" s="12"/>
      <c r="ETD758" s="12"/>
      <c r="ETE758" s="12"/>
      <c r="ETF758" s="12"/>
      <c r="ETG758" s="12"/>
      <c r="ETH758" s="12"/>
      <c r="ETI758" s="12"/>
      <c r="ETJ758" s="12"/>
      <c r="ETK758" s="12"/>
      <c r="ETL758" s="12"/>
      <c r="ETM758" s="12"/>
      <c r="ETN758" s="12"/>
      <c r="ETO758" s="12"/>
      <c r="ETP758" s="12"/>
      <c r="ETQ758" s="12"/>
      <c r="ETR758" s="12"/>
      <c r="ETS758" s="12"/>
      <c r="ETT758" s="12"/>
      <c r="ETU758" s="12"/>
      <c r="ETV758" s="12"/>
      <c r="ETW758" s="12"/>
      <c r="ETX758" s="12"/>
      <c r="ETY758" s="12"/>
      <c r="ETZ758" s="12"/>
      <c r="EUA758" s="12"/>
      <c r="EUB758" s="12"/>
      <c r="EUC758" s="12"/>
      <c r="EUD758" s="12"/>
      <c r="EUE758" s="12"/>
      <c r="EUF758" s="12"/>
      <c r="EUG758" s="12"/>
      <c r="EUH758" s="12"/>
      <c r="EUI758" s="12"/>
      <c r="EUJ758" s="12"/>
      <c r="EUK758" s="12"/>
      <c r="EUL758" s="12"/>
      <c r="EUM758" s="12"/>
      <c r="EUN758" s="12"/>
      <c r="EUO758" s="12"/>
      <c r="EUP758" s="12"/>
      <c r="EUQ758" s="12"/>
      <c r="EUR758" s="12"/>
      <c r="EUS758" s="12"/>
      <c r="EUT758" s="12"/>
      <c r="EUU758" s="12"/>
      <c r="EUV758" s="12"/>
      <c r="EUW758" s="12"/>
      <c r="EUX758" s="12"/>
      <c r="EUY758" s="12"/>
      <c r="EUZ758" s="12"/>
      <c r="EVA758" s="12"/>
      <c r="EVB758" s="12"/>
      <c r="EVC758" s="12"/>
      <c r="EVD758" s="12"/>
      <c r="EVE758" s="12"/>
      <c r="EVF758" s="12"/>
      <c r="EVG758" s="12"/>
      <c r="EVH758" s="12"/>
      <c r="EVI758" s="12"/>
      <c r="EVJ758" s="12"/>
      <c r="EVK758" s="12"/>
      <c r="EVL758" s="12"/>
      <c r="EVM758" s="12"/>
      <c r="EVN758" s="12"/>
      <c r="EVO758" s="12"/>
      <c r="EVP758" s="12"/>
      <c r="EVQ758" s="12"/>
      <c r="EVR758" s="12"/>
      <c r="EVS758" s="12"/>
      <c r="EVT758" s="12"/>
      <c r="EVU758" s="12"/>
      <c r="EVV758" s="12"/>
      <c r="EVW758" s="12"/>
      <c r="EVX758" s="12"/>
      <c r="EVY758" s="12"/>
      <c r="EVZ758" s="12"/>
      <c r="EWA758" s="12"/>
      <c r="EWB758" s="12"/>
      <c r="EWC758" s="12"/>
      <c r="EWD758" s="12"/>
      <c r="EWE758" s="12"/>
      <c r="EWF758" s="12"/>
      <c r="EWG758" s="12"/>
      <c r="EWH758" s="12"/>
      <c r="EWI758" s="12"/>
      <c r="EWJ758" s="12"/>
      <c r="EWK758" s="12"/>
      <c r="EWL758" s="12"/>
      <c r="EWM758" s="12"/>
      <c r="EWN758" s="12"/>
      <c r="EWO758" s="12"/>
      <c r="EWP758" s="12"/>
      <c r="EWQ758" s="12"/>
      <c r="EWR758" s="12"/>
      <c r="EWS758" s="12"/>
      <c r="EWT758" s="12"/>
      <c r="EWU758" s="12"/>
      <c r="EWV758" s="12"/>
      <c r="EWW758" s="12"/>
      <c r="EWX758" s="12"/>
      <c r="EWY758" s="12"/>
      <c r="EWZ758" s="12"/>
      <c r="EXA758" s="12"/>
      <c r="EXB758" s="12"/>
      <c r="EXC758" s="12"/>
      <c r="EXD758" s="12"/>
      <c r="EXE758" s="12"/>
      <c r="EXF758" s="12"/>
      <c r="EXG758" s="12"/>
      <c r="EXH758" s="12"/>
      <c r="EXI758" s="12"/>
      <c r="EXJ758" s="12"/>
      <c r="EXK758" s="12"/>
      <c r="EXL758" s="12"/>
      <c r="EXM758" s="12"/>
      <c r="EXN758" s="12"/>
      <c r="EXO758" s="12"/>
      <c r="EXP758" s="12"/>
      <c r="EXQ758" s="12"/>
      <c r="EXR758" s="12"/>
      <c r="EXS758" s="12"/>
      <c r="EXT758" s="12"/>
      <c r="EXU758" s="12"/>
      <c r="EXV758" s="12"/>
      <c r="EXW758" s="12"/>
      <c r="EXX758" s="12"/>
      <c r="EXY758" s="12"/>
      <c r="EXZ758" s="12"/>
      <c r="EYA758" s="12"/>
      <c r="EYB758" s="12"/>
      <c r="EYC758" s="12"/>
      <c r="EYD758" s="12"/>
      <c r="EYE758" s="12"/>
      <c r="EYF758" s="12"/>
      <c r="EYG758" s="12"/>
      <c r="EYH758" s="12"/>
      <c r="EYI758" s="12"/>
      <c r="EYJ758" s="12"/>
      <c r="EYK758" s="12"/>
      <c r="EYL758" s="12"/>
      <c r="EYM758" s="12"/>
      <c r="EYN758" s="12"/>
      <c r="EYO758" s="12"/>
      <c r="EYP758" s="12"/>
      <c r="EYQ758" s="12"/>
      <c r="EYR758" s="12"/>
      <c r="EYS758" s="12"/>
      <c r="EYT758" s="12"/>
      <c r="EYU758" s="12"/>
      <c r="EYV758" s="12"/>
      <c r="EYW758" s="12"/>
      <c r="EYX758" s="12"/>
      <c r="EYY758" s="12"/>
      <c r="EYZ758" s="12"/>
      <c r="EZA758" s="12"/>
      <c r="EZB758" s="12"/>
      <c r="EZC758" s="12"/>
      <c r="EZD758" s="12"/>
      <c r="EZE758" s="12"/>
      <c r="EZF758" s="12"/>
      <c r="EZG758" s="12"/>
      <c r="EZH758" s="12"/>
      <c r="EZI758" s="12"/>
      <c r="EZJ758" s="12"/>
      <c r="EZK758" s="12"/>
      <c r="EZL758" s="12"/>
      <c r="EZM758" s="12"/>
      <c r="EZN758" s="12"/>
      <c r="EZO758" s="12"/>
      <c r="EZP758" s="12"/>
      <c r="EZQ758" s="12"/>
      <c r="EZR758" s="12"/>
      <c r="EZS758" s="12"/>
      <c r="EZT758" s="12"/>
      <c r="EZU758" s="12"/>
      <c r="EZV758" s="12"/>
      <c r="EZW758" s="12"/>
      <c r="EZX758" s="12"/>
      <c r="EZY758" s="12"/>
      <c r="EZZ758" s="12"/>
      <c r="FAA758" s="12"/>
      <c r="FAB758" s="12"/>
      <c r="FAC758" s="12"/>
      <c r="FAD758" s="12"/>
      <c r="FAE758" s="12"/>
      <c r="FAF758" s="12"/>
      <c r="FAG758" s="12"/>
      <c r="FAH758" s="12"/>
      <c r="FAI758" s="12"/>
      <c r="FAJ758" s="12"/>
      <c r="FAK758" s="12"/>
      <c r="FAL758" s="12"/>
      <c r="FAM758" s="12"/>
      <c r="FAN758" s="12"/>
      <c r="FAO758" s="12"/>
      <c r="FAP758" s="12"/>
      <c r="FAQ758" s="12"/>
      <c r="FAR758" s="12"/>
      <c r="FAS758" s="12"/>
      <c r="FAT758" s="12"/>
      <c r="FAU758" s="12"/>
      <c r="FAV758" s="12"/>
      <c r="FAW758" s="12"/>
      <c r="FAX758" s="12"/>
      <c r="FAY758" s="12"/>
      <c r="FAZ758" s="12"/>
      <c r="FBA758" s="12"/>
      <c r="FBB758" s="12"/>
      <c r="FBC758" s="12"/>
      <c r="FBD758" s="12"/>
      <c r="FBE758" s="12"/>
      <c r="FBF758" s="12"/>
      <c r="FBG758" s="12"/>
      <c r="FBH758" s="12"/>
      <c r="FBI758" s="12"/>
      <c r="FBJ758" s="12"/>
      <c r="FBK758" s="12"/>
      <c r="FBL758" s="12"/>
      <c r="FBM758" s="12"/>
      <c r="FBN758" s="12"/>
      <c r="FBO758" s="12"/>
      <c r="FBP758" s="12"/>
      <c r="FBQ758" s="12"/>
      <c r="FBR758" s="12"/>
      <c r="FBS758" s="12"/>
      <c r="FBT758" s="12"/>
      <c r="FBU758" s="12"/>
      <c r="FBV758" s="12"/>
      <c r="FBW758" s="12"/>
      <c r="FBX758" s="12"/>
      <c r="FBY758" s="12"/>
      <c r="FBZ758" s="12"/>
      <c r="FCA758" s="12"/>
      <c r="FCB758" s="12"/>
      <c r="FCC758" s="12"/>
      <c r="FCD758" s="12"/>
      <c r="FCE758" s="12"/>
      <c r="FCF758" s="12"/>
      <c r="FCG758" s="12"/>
      <c r="FCH758" s="12"/>
      <c r="FCI758" s="12"/>
      <c r="FCJ758" s="12"/>
      <c r="FCK758" s="12"/>
      <c r="FCL758" s="12"/>
      <c r="FCM758" s="12"/>
      <c r="FCN758" s="12"/>
      <c r="FCO758" s="12"/>
      <c r="FCP758" s="12"/>
      <c r="FCQ758" s="12"/>
      <c r="FCR758" s="12"/>
      <c r="FCS758" s="12"/>
      <c r="FCT758" s="12"/>
      <c r="FCU758" s="12"/>
      <c r="FCV758" s="12"/>
      <c r="FCW758" s="12"/>
      <c r="FCX758" s="12"/>
      <c r="FCY758" s="12"/>
      <c r="FCZ758" s="12"/>
      <c r="FDA758" s="12"/>
      <c r="FDB758" s="12"/>
      <c r="FDC758" s="12"/>
      <c r="FDD758" s="12"/>
      <c r="FDE758" s="12"/>
      <c r="FDF758" s="12"/>
      <c r="FDG758" s="12"/>
      <c r="FDH758" s="12"/>
      <c r="FDI758" s="12"/>
      <c r="FDJ758" s="12"/>
      <c r="FDK758" s="12"/>
      <c r="FDL758" s="12"/>
      <c r="FDM758" s="12"/>
      <c r="FDN758" s="12"/>
      <c r="FDO758" s="12"/>
      <c r="FDP758" s="12"/>
      <c r="FDQ758" s="12"/>
      <c r="FDR758" s="12"/>
      <c r="FDS758" s="12"/>
      <c r="FDT758" s="12"/>
      <c r="FDU758" s="12"/>
      <c r="FDV758" s="12"/>
      <c r="FDW758" s="12"/>
      <c r="FDX758" s="12"/>
      <c r="FDY758" s="12"/>
      <c r="FDZ758" s="12"/>
      <c r="FEA758" s="12"/>
      <c r="FEB758" s="12"/>
      <c r="FEC758" s="12"/>
      <c r="FED758" s="12"/>
      <c r="FEE758" s="12"/>
      <c r="FEF758" s="12"/>
      <c r="FEG758" s="12"/>
      <c r="FEH758" s="12"/>
      <c r="FEI758" s="12"/>
      <c r="FEJ758" s="12"/>
      <c r="FEK758" s="12"/>
      <c r="FEL758" s="12"/>
      <c r="FEM758" s="12"/>
      <c r="FEN758" s="12"/>
      <c r="FEO758" s="12"/>
      <c r="FEP758" s="12"/>
      <c r="FEQ758" s="12"/>
      <c r="FER758" s="12"/>
      <c r="FES758" s="12"/>
      <c r="FET758" s="12"/>
      <c r="FEU758" s="12"/>
      <c r="FEV758" s="12"/>
      <c r="FEW758" s="12"/>
      <c r="FEX758" s="12"/>
      <c r="FEY758" s="12"/>
      <c r="FEZ758" s="12"/>
      <c r="FFA758" s="12"/>
      <c r="FFB758" s="12"/>
      <c r="FFC758" s="12"/>
      <c r="FFD758" s="12"/>
      <c r="FFE758" s="12"/>
      <c r="FFF758" s="12"/>
      <c r="FFG758" s="12"/>
      <c r="FFH758" s="12"/>
      <c r="FFI758" s="12"/>
      <c r="FFJ758" s="12"/>
      <c r="FFK758" s="12"/>
      <c r="FFL758" s="12"/>
      <c r="FFM758" s="12"/>
      <c r="FFN758" s="12"/>
      <c r="FFO758" s="12"/>
      <c r="FFP758" s="12"/>
      <c r="FFQ758" s="12"/>
      <c r="FFR758" s="12"/>
      <c r="FFS758" s="12"/>
      <c r="FFT758" s="12"/>
      <c r="FFU758" s="12"/>
      <c r="FFV758" s="12"/>
      <c r="FFW758" s="12"/>
      <c r="FFX758" s="12"/>
      <c r="FFY758" s="12"/>
      <c r="FFZ758" s="12"/>
      <c r="FGA758" s="12"/>
      <c r="FGB758" s="12"/>
      <c r="FGC758" s="12"/>
      <c r="FGD758" s="12"/>
      <c r="FGE758" s="12"/>
      <c r="FGF758" s="12"/>
      <c r="FGG758" s="12"/>
      <c r="FGH758" s="12"/>
      <c r="FGI758" s="12"/>
      <c r="FGJ758" s="12"/>
      <c r="FGK758" s="12"/>
      <c r="FGL758" s="12"/>
      <c r="FGM758" s="12"/>
      <c r="FGN758" s="12"/>
      <c r="FGO758" s="12"/>
      <c r="FGP758" s="12"/>
      <c r="FGQ758" s="12"/>
      <c r="FGR758" s="12"/>
      <c r="FGS758" s="12"/>
      <c r="FGT758" s="12"/>
      <c r="FGU758" s="12"/>
      <c r="FGV758" s="12"/>
      <c r="FGW758" s="12"/>
      <c r="FGX758" s="12"/>
      <c r="FGY758" s="12"/>
      <c r="FGZ758" s="12"/>
      <c r="FHA758" s="12"/>
      <c r="FHB758" s="12"/>
      <c r="FHC758" s="12"/>
      <c r="FHD758" s="12"/>
      <c r="FHE758" s="12"/>
      <c r="FHF758" s="12"/>
      <c r="FHG758" s="12"/>
      <c r="FHH758" s="12"/>
      <c r="FHI758" s="12"/>
      <c r="FHJ758" s="12"/>
      <c r="FHK758" s="12"/>
      <c r="FHL758" s="12"/>
      <c r="FHM758" s="12"/>
      <c r="FHN758" s="12"/>
      <c r="FHO758" s="12"/>
      <c r="FHP758" s="12"/>
      <c r="FHQ758" s="12"/>
      <c r="FHR758" s="12"/>
      <c r="FHS758" s="12"/>
      <c r="FHT758" s="12"/>
      <c r="FHU758" s="12"/>
      <c r="FHV758" s="12"/>
      <c r="FHW758" s="12"/>
      <c r="FHX758" s="12"/>
      <c r="FHY758" s="12"/>
      <c r="FHZ758" s="12"/>
      <c r="FIA758" s="12"/>
      <c r="FIB758" s="12"/>
      <c r="FIC758" s="12"/>
      <c r="FID758" s="12"/>
      <c r="FIE758" s="12"/>
      <c r="FIF758" s="12"/>
      <c r="FIG758" s="12"/>
      <c r="FIH758" s="12"/>
      <c r="FII758" s="12"/>
      <c r="FIJ758" s="12"/>
      <c r="FIK758" s="12"/>
      <c r="FIL758" s="12"/>
      <c r="FIM758" s="12"/>
      <c r="FIN758" s="12"/>
      <c r="FIO758" s="12"/>
      <c r="FIP758" s="12"/>
      <c r="FIQ758" s="12"/>
      <c r="FIR758" s="12"/>
      <c r="FIS758" s="12"/>
      <c r="FIT758" s="12"/>
      <c r="FIU758" s="12"/>
      <c r="FIV758" s="12"/>
      <c r="FIW758" s="12"/>
      <c r="FIX758" s="12"/>
      <c r="FIY758" s="12"/>
      <c r="FIZ758" s="12"/>
      <c r="FJA758" s="12"/>
      <c r="FJB758" s="12"/>
      <c r="FJC758" s="12"/>
      <c r="FJD758" s="12"/>
      <c r="FJE758" s="12"/>
      <c r="FJF758" s="12"/>
      <c r="FJG758" s="12"/>
      <c r="FJH758" s="12"/>
      <c r="FJI758" s="12"/>
      <c r="FJJ758" s="12"/>
      <c r="FJK758" s="12"/>
      <c r="FJL758" s="12"/>
      <c r="FJM758" s="12"/>
      <c r="FJN758" s="12"/>
      <c r="FJO758" s="12"/>
      <c r="FJP758" s="12"/>
      <c r="FJQ758" s="12"/>
      <c r="FJR758" s="12"/>
      <c r="FJS758" s="12"/>
      <c r="FJT758" s="12"/>
      <c r="FJU758" s="12"/>
      <c r="FJV758" s="12"/>
      <c r="FJW758" s="12"/>
      <c r="FJX758" s="12"/>
      <c r="FJY758" s="12"/>
      <c r="FJZ758" s="12"/>
      <c r="FKA758" s="12"/>
      <c r="FKB758" s="12"/>
      <c r="FKC758" s="12"/>
      <c r="FKD758" s="12"/>
      <c r="FKE758" s="12"/>
      <c r="FKF758" s="12"/>
      <c r="FKG758" s="12"/>
      <c r="FKH758" s="12"/>
      <c r="FKI758" s="12"/>
      <c r="FKJ758" s="12"/>
      <c r="FKK758" s="12"/>
      <c r="FKL758" s="12"/>
      <c r="FKM758" s="12"/>
      <c r="FKN758" s="12"/>
      <c r="FKO758" s="12"/>
      <c r="FKP758" s="12"/>
      <c r="FKQ758" s="12"/>
      <c r="FKR758" s="12"/>
      <c r="FKS758" s="12"/>
      <c r="FKT758" s="12"/>
      <c r="FKU758" s="12"/>
      <c r="FKV758" s="12"/>
      <c r="FKW758" s="12"/>
      <c r="FKX758" s="12"/>
      <c r="FKY758" s="12"/>
      <c r="FKZ758" s="12"/>
      <c r="FLA758" s="12"/>
      <c r="FLB758" s="12"/>
      <c r="FLC758" s="12"/>
      <c r="FLD758" s="12"/>
      <c r="FLE758" s="12"/>
      <c r="FLF758" s="12"/>
      <c r="FLG758" s="12"/>
      <c r="FLH758" s="12"/>
      <c r="FLI758" s="12"/>
      <c r="FLJ758" s="12"/>
      <c r="FLK758" s="12"/>
      <c r="FLL758" s="12"/>
      <c r="FLM758" s="12"/>
      <c r="FLN758" s="12"/>
      <c r="FLO758" s="12"/>
      <c r="FLP758" s="12"/>
      <c r="FLQ758" s="12"/>
      <c r="FLR758" s="12"/>
      <c r="FLS758" s="12"/>
      <c r="FLT758" s="12"/>
      <c r="FLU758" s="12"/>
      <c r="FLV758" s="12"/>
      <c r="FLW758" s="12"/>
      <c r="FLX758" s="12"/>
      <c r="FLY758" s="12"/>
      <c r="FLZ758" s="12"/>
      <c r="FMA758" s="12"/>
      <c r="FMB758" s="12"/>
      <c r="FMC758" s="12"/>
      <c r="FMD758" s="12"/>
      <c r="FME758" s="12"/>
      <c r="FMF758" s="12"/>
      <c r="FMG758" s="12"/>
      <c r="FMH758" s="12"/>
      <c r="FMI758" s="12"/>
      <c r="FMJ758" s="12"/>
      <c r="FMK758" s="12"/>
      <c r="FML758" s="12"/>
      <c r="FMM758" s="12"/>
      <c r="FMN758" s="12"/>
      <c r="FMO758" s="12"/>
      <c r="FMP758" s="12"/>
      <c r="FMQ758" s="12"/>
      <c r="FMR758" s="12"/>
      <c r="FMS758" s="12"/>
      <c r="FMT758" s="12"/>
      <c r="FMU758" s="12"/>
      <c r="FMV758" s="12"/>
      <c r="FMW758" s="12"/>
      <c r="FMX758" s="12"/>
      <c r="FMY758" s="12"/>
      <c r="FMZ758" s="12"/>
      <c r="FNA758" s="12"/>
      <c r="FNB758" s="12"/>
      <c r="FNC758" s="12"/>
      <c r="FND758" s="12"/>
      <c r="FNE758" s="12"/>
      <c r="FNF758" s="12"/>
      <c r="FNG758" s="12"/>
      <c r="FNH758" s="12"/>
      <c r="FNI758" s="12"/>
      <c r="FNJ758" s="12"/>
      <c r="FNK758" s="12"/>
      <c r="FNL758" s="12"/>
      <c r="FNM758" s="12"/>
      <c r="FNN758" s="12"/>
      <c r="FNO758" s="12"/>
      <c r="FNP758" s="12"/>
      <c r="FNQ758" s="12"/>
      <c r="FNR758" s="12"/>
      <c r="FNS758" s="12"/>
      <c r="FNT758" s="12"/>
      <c r="FNU758" s="12"/>
      <c r="FNV758" s="12"/>
      <c r="FNW758" s="12"/>
      <c r="FNX758" s="12"/>
      <c r="FNY758" s="12"/>
      <c r="FNZ758" s="12"/>
      <c r="FOA758" s="12"/>
      <c r="FOB758" s="12"/>
      <c r="FOC758" s="12"/>
      <c r="FOD758" s="12"/>
      <c r="FOE758" s="12"/>
      <c r="FOF758" s="12"/>
      <c r="FOG758" s="12"/>
      <c r="FOH758" s="12"/>
      <c r="FOI758" s="12"/>
      <c r="FOJ758" s="12"/>
      <c r="FOK758" s="12"/>
      <c r="FOL758" s="12"/>
      <c r="FOM758" s="12"/>
      <c r="FON758" s="12"/>
      <c r="FOO758" s="12"/>
      <c r="FOP758" s="12"/>
      <c r="FOQ758" s="12"/>
      <c r="FOR758" s="12"/>
      <c r="FOS758" s="12"/>
      <c r="FOT758" s="12"/>
      <c r="FOU758" s="12"/>
      <c r="FOV758" s="12"/>
      <c r="FOW758" s="12"/>
      <c r="FOX758" s="12"/>
      <c r="FOY758" s="12"/>
      <c r="FOZ758" s="12"/>
      <c r="FPA758" s="12"/>
      <c r="FPB758" s="12"/>
      <c r="FPC758" s="12"/>
      <c r="FPD758" s="12"/>
      <c r="FPE758" s="12"/>
      <c r="FPF758" s="12"/>
      <c r="FPG758" s="12"/>
      <c r="FPH758" s="12"/>
      <c r="FPI758" s="12"/>
      <c r="FPJ758" s="12"/>
      <c r="FPK758" s="12"/>
      <c r="FPL758" s="12"/>
      <c r="FPM758" s="12"/>
      <c r="FPN758" s="12"/>
      <c r="FPO758" s="12"/>
      <c r="FPP758" s="12"/>
      <c r="FPQ758" s="12"/>
      <c r="FPR758" s="12"/>
      <c r="FPS758" s="12"/>
      <c r="FPT758" s="12"/>
      <c r="FPU758" s="12"/>
      <c r="FPV758" s="12"/>
      <c r="FPW758" s="12"/>
      <c r="FPX758" s="12"/>
      <c r="FPY758" s="12"/>
      <c r="FPZ758" s="12"/>
      <c r="FQA758" s="12"/>
      <c r="FQB758" s="12"/>
      <c r="FQC758" s="12"/>
      <c r="FQD758" s="12"/>
      <c r="FQE758" s="12"/>
      <c r="FQF758" s="12"/>
      <c r="FQG758" s="12"/>
      <c r="FQH758" s="12"/>
      <c r="FQI758" s="12"/>
      <c r="FQJ758" s="12"/>
      <c r="FQK758" s="12"/>
      <c r="FQL758" s="12"/>
      <c r="FQM758" s="12"/>
      <c r="FQN758" s="12"/>
      <c r="FQO758" s="12"/>
      <c r="FQP758" s="12"/>
      <c r="FQQ758" s="12"/>
      <c r="FQR758" s="12"/>
      <c r="FQS758" s="12"/>
      <c r="FQT758" s="12"/>
      <c r="FQU758" s="12"/>
      <c r="FQV758" s="12"/>
      <c r="FQW758" s="12"/>
      <c r="FQX758" s="12"/>
      <c r="FQY758" s="12"/>
      <c r="FQZ758" s="12"/>
      <c r="FRA758" s="12"/>
      <c r="FRB758" s="12"/>
      <c r="FRC758" s="12"/>
      <c r="FRD758" s="12"/>
      <c r="FRE758" s="12"/>
      <c r="FRF758" s="12"/>
      <c r="FRG758" s="12"/>
      <c r="FRH758" s="12"/>
      <c r="FRI758" s="12"/>
      <c r="FRJ758" s="12"/>
      <c r="FRK758" s="12"/>
      <c r="FRL758" s="12"/>
      <c r="FRM758" s="12"/>
      <c r="FRN758" s="12"/>
      <c r="FRO758" s="12"/>
      <c r="FRP758" s="12"/>
      <c r="FRQ758" s="12"/>
      <c r="FRR758" s="12"/>
      <c r="FRS758" s="12"/>
      <c r="FRT758" s="12"/>
      <c r="FRU758" s="12"/>
      <c r="FRV758" s="12"/>
      <c r="FRW758" s="12"/>
      <c r="FRX758" s="12"/>
      <c r="FRY758" s="12"/>
      <c r="FRZ758" s="12"/>
      <c r="FSA758" s="12"/>
      <c r="FSB758" s="12"/>
      <c r="FSC758" s="12"/>
      <c r="FSD758" s="12"/>
      <c r="FSE758" s="12"/>
      <c r="FSF758" s="12"/>
      <c r="FSG758" s="12"/>
      <c r="FSH758" s="12"/>
      <c r="FSI758" s="12"/>
      <c r="FSJ758" s="12"/>
      <c r="FSK758" s="12"/>
      <c r="FSL758" s="12"/>
      <c r="FSM758" s="12"/>
      <c r="FSN758" s="12"/>
      <c r="FSO758" s="12"/>
      <c r="FSP758" s="12"/>
      <c r="FSQ758" s="12"/>
      <c r="FSR758" s="12"/>
      <c r="FSS758" s="12"/>
      <c r="FST758" s="12"/>
      <c r="FSU758" s="12"/>
      <c r="FSV758" s="12"/>
      <c r="FSW758" s="12"/>
      <c r="FSX758" s="12"/>
      <c r="FSY758" s="12"/>
      <c r="FSZ758" s="12"/>
      <c r="FTA758" s="12"/>
      <c r="FTB758" s="12"/>
      <c r="FTC758" s="12"/>
      <c r="FTD758" s="12"/>
      <c r="FTE758" s="12"/>
      <c r="FTF758" s="12"/>
      <c r="FTG758" s="12"/>
      <c r="FTH758" s="12"/>
      <c r="FTI758" s="12"/>
      <c r="FTJ758" s="12"/>
      <c r="FTK758" s="12"/>
      <c r="FTL758" s="12"/>
      <c r="FTM758" s="12"/>
      <c r="FTN758" s="12"/>
      <c r="FTO758" s="12"/>
      <c r="FTP758" s="12"/>
      <c r="FTQ758" s="12"/>
      <c r="FTR758" s="12"/>
      <c r="FTS758" s="12"/>
      <c r="FTT758" s="12"/>
      <c r="FTU758" s="12"/>
      <c r="FTV758" s="12"/>
      <c r="FTW758" s="12"/>
      <c r="FTX758" s="12"/>
      <c r="FTY758" s="12"/>
      <c r="FTZ758" s="12"/>
      <c r="FUA758" s="12"/>
      <c r="FUB758" s="12"/>
      <c r="FUC758" s="12"/>
      <c r="FUD758" s="12"/>
      <c r="FUE758" s="12"/>
      <c r="FUF758" s="12"/>
      <c r="FUG758" s="12"/>
      <c r="FUH758" s="12"/>
      <c r="FUI758" s="12"/>
      <c r="FUJ758" s="12"/>
      <c r="FUK758" s="12"/>
      <c r="FUL758" s="12"/>
      <c r="FUM758" s="12"/>
      <c r="FUN758" s="12"/>
      <c r="FUO758" s="12"/>
      <c r="FUP758" s="12"/>
      <c r="FUQ758" s="12"/>
      <c r="FUR758" s="12"/>
      <c r="FUS758" s="12"/>
      <c r="FUT758" s="12"/>
      <c r="FUU758" s="12"/>
      <c r="FUV758" s="12"/>
      <c r="FUW758" s="12"/>
      <c r="FUX758" s="12"/>
      <c r="FUY758" s="12"/>
      <c r="FUZ758" s="12"/>
      <c r="FVA758" s="12"/>
      <c r="FVB758" s="12"/>
      <c r="FVC758" s="12"/>
      <c r="FVD758" s="12"/>
      <c r="FVE758" s="12"/>
      <c r="FVF758" s="12"/>
      <c r="FVG758" s="12"/>
      <c r="FVH758" s="12"/>
      <c r="FVI758" s="12"/>
      <c r="FVJ758" s="12"/>
      <c r="FVK758" s="12"/>
      <c r="FVL758" s="12"/>
      <c r="FVM758" s="12"/>
      <c r="FVN758" s="12"/>
      <c r="FVO758" s="12"/>
      <c r="FVP758" s="12"/>
      <c r="FVQ758" s="12"/>
      <c r="FVR758" s="12"/>
      <c r="FVS758" s="12"/>
      <c r="FVT758" s="12"/>
      <c r="FVU758" s="12"/>
      <c r="FVV758" s="12"/>
      <c r="FVW758" s="12"/>
      <c r="FVX758" s="12"/>
      <c r="FVY758" s="12"/>
      <c r="FVZ758" s="12"/>
      <c r="FWA758" s="12"/>
      <c r="FWB758" s="12"/>
      <c r="FWC758" s="12"/>
      <c r="FWD758" s="12"/>
      <c r="FWE758" s="12"/>
      <c r="FWF758" s="12"/>
      <c r="FWG758" s="12"/>
      <c r="FWH758" s="12"/>
      <c r="FWI758" s="12"/>
      <c r="FWJ758" s="12"/>
      <c r="FWK758" s="12"/>
      <c r="FWL758" s="12"/>
      <c r="FWM758" s="12"/>
      <c r="FWN758" s="12"/>
      <c r="FWO758" s="12"/>
      <c r="FWP758" s="12"/>
      <c r="FWQ758" s="12"/>
      <c r="FWR758" s="12"/>
      <c r="FWS758" s="12"/>
      <c r="FWT758" s="12"/>
      <c r="FWU758" s="12"/>
      <c r="FWV758" s="12"/>
      <c r="FWW758" s="12"/>
      <c r="FWX758" s="12"/>
      <c r="FWY758" s="12"/>
      <c r="FWZ758" s="12"/>
      <c r="FXA758" s="12"/>
      <c r="FXB758" s="12"/>
      <c r="FXC758" s="12"/>
      <c r="FXD758" s="12"/>
      <c r="FXE758" s="12"/>
      <c r="FXF758" s="12"/>
      <c r="FXG758" s="12"/>
      <c r="FXH758" s="12"/>
      <c r="FXI758" s="12"/>
      <c r="FXJ758" s="12"/>
      <c r="FXK758" s="12"/>
      <c r="FXL758" s="12"/>
      <c r="FXM758" s="12"/>
      <c r="FXN758" s="12"/>
      <c r="FXO758" s="12"/>
      <c r="FXP758" s="12"/>
      <c r="FXQ758" s="12"/>
      <c r="FXR758" s="12"/>
      <c r="FXS758" s="12"/>
      <c r="FXT758" s="12"/>
      <c r="FXU758" s="12"/>
      <c r="FXV758" s="12"/>
      <c r="FXW758" s="12"/>
      <c r="FXX758" s="12"/>
      <c r="FXY758" s="12"/>
      <c r="FXZ758" s="12"/>
      <c r="FYA758" s="12"/>
      <c r="FYB758" s="12"/>
      <c r="FYC758" s="12"/>
      <c r="FYD758" s="12"/>
      <c r="FYE758" s="12"/>
      <c r="FYF758" s="12"/>
      <c r="FYG758" s="12"/>
      <c r="FYH758" s="12"/>
      <c r="FYI758" s="12"/>
      <c r="FYJ758" s="12"/>
      <c r="FYK758" s="12"/>
      <c r="FYL758" s="12"/>
      <c r="FYM758" s="12"/>
      <c r="FYN758" s="12"/>
      <c r="FYO758" s="12"/>
      <c r="FYP758" s="12"/>
      <c r="FYQ758" s="12"/>
      <c r="FYR758" s="12"/>
      <c r="FYS758" s="12"/>
      <c r="FYT758" s="12"/>
      <c r="FYU758" s="12"/>
      <c r="FYV758" s="12"/>
      <c r="FYW758" s="12"/>
      <c r="FYX758" s="12"/>
      <c r="FYY758" s="12"/>
      <c r="FYZ758" s="12"/>
      <c r="FZA758" s="12"/>
      <c r="FZB758" s="12"/>
      <c r="FZC758" s="12"/>
      <c r="FZD758" s="12"/>
      <c r="FZE758" s="12"/>
      <c r="FZF758" s="12"/>
      <c r="FZG758" s="12"/>
      <c r="FZH758" s="12"/>
      <c r="FZI758" s="12"/>
      <c r="FZJ758" s="12"/>
      <c r="FZK758" s="12"/>
      <c r="FZL758" s="12"/>
      <c r="FZM758" s="12"/>
      <c r="FZN758" s="12"/>
      <c r="FZO758" s="12"/>
      <c r="FZP758" s="12"/>
      <c r="FZQ758" s="12"/>
      <c r="FZR758" s="12"/>
      <c r="FZS758" s="12"/>
      <c r="FZT758" s="12"/>
      <c r="FZU758" s="12"/>
      <c r="FZV758" s="12"/>
      <c r="FZW758" s="12"/>
      <c r="FZX758" s="12"/>
      <c r="FZY758" s="12"/>
      <c r="FZZ758" s="12"/>
      <c r="GAA758" s="12"/>
      <c r="GAB758" s="12"/>
      <c r="GAC758" s="12"/>
      <c r="GAD758" s="12"/>
      <c r="GAE758" s="12"/>
      <c r="GAF758" s="12"/>
      <c r="GAG758" s="12"/>
      <c r="GAH758" s="12"/>
      <c r="GAI758" s="12"/>
      <c r="GAJ758" s="12"/>
      <c r="GAK758" s="12"/>
      <c r="GAL758" s="12"/>
      <c r="GAM758" s="12"/>
      <c r="GAN758" s="12"/>
      <c r="GAO758" s="12"/>
      <c r="GAP758" s="12"/>
      <c r="GAQ758" s="12"/>
      <c r="GAR758" s="12"/>
      <c r="GAS758" s="12"/>
      <c r="GAT758" s="12"/>
      <c r="GAU758" s="12"/>
      <c r="GAV758" s="12"/>
      <c r="GAW758" s="12"/>
      <c r="GAX758" s="12"/>
      <c r="GAY758" s="12"/>
      <c r="GAZ758" s="12"/>
      <c r="GBA758" s="12"/>
      <c r="GBB758" s="12"/>
      <c r="GBC758" s="12"/>
      <c r="GBD758" s="12"/>
      <c r="GBE758" s="12"/>
      <c r="GBF758" s="12"/>
      <c r="GBG758" s="12"/>
      <c r="GBH758" s="12"/>
      <c r="GBI758" s="12"/>
      <c r="GBJ758" s="12"/>
      <c r="GBK758" s="12"/>
      <c r="GBL758" s="12"/>
      <c r="GBM758" s="12"/>
      <c r="GBN758" s="12"/>
      <c r="GBO758" s="12"/>
      <c r="GBP758" s="12"/>
      <c r="GBQ758" s="12"/>
      <c r="GBR758" s="12"/>
      <c r="GBS758" s="12"/>
      <c r="GBT758" s="12"/>
      <c r="GBU758" s="12"/>
      <c r="GBV758" s="12"/>
      <c r="GBW758" s="12"/>
      <c r="GBX758" s="12"/>
      <c r="GBY758" s="12"/>
      <c r="GBZ758" s="12"/>
      <c r="GCA758" s="12"/>
      <c r="GCB758" s="12"/>
      <c r="GCC758" s="12"/>
      <c r="GCD758" s="12"/>
      <c r="GCE758" s="12"/>
      <c r="GCF758" s="12"/>
      <c r="GCG758" s="12"/>
      <c r="GCH758" s="12"/>
      <c r="GCI758" s="12"/>
      <c r="GCJ758" s="12"/>
      <c r="GCK758" s="12"/>
      <c r="GCL758" s="12"/>
      <c r="GCM758" s="12"/>
      <c r="GCN758" s="12"/>
      <c r="GCO758" s="12"/>
      <c r="GCP758" s="12"/>
      <c r="GCQ758" s="12"/>
      <c r="GCR758" s="12"/>
      <c r="GCS758" s="12"/>
      <c r="GCT758" s="12"/>
      <c r="GCU758" s="12"/>
      <c r="GCV758" s="12"/>
      <c r="GCW758" s="12"/>
      <c r="GCX758" s="12"/>
      <c r="GCY758" s="12"/>
      <c r="GCZ758" s="12"/>
      <c r="GDA758" s="12"/>
      <c r="GDB758" s="12"/>
      <c r="GDC758" s="12"/>
      <c r="GDD758" s="12"/>
      <c r="GDE758" s="12"/>
      <c r="GDF758" s="12"/>
      <c r="GDG758" s="12"/>
      <c r="GDH758" s="12"/>
      <c r="GDI758" s="12"/>
      <c r="GDJ758" s="12"/>
      <c r="GDK758" s="12"/>
      <c r="GDL758" s="12"/>
      <c r="GDM758" s="12"/>
      <c r="GDN758" s="12"/>
      <c r="GDO758" s="12"/>
      <c r="GDP758" s="12"/>
      <c r="GDQ758" s="12"/>
      <c r="GDR758" s="12"/>
      <c r="GDS758" s="12"/>
      <c r="GDT758" s="12"/>
      <c r="GDU758" s="12"/>
      <c r="GDV758" s="12"/>
      <c r="GDW758" s="12"/>
      <c r="GDX758" s="12"/>
    </row>
    <row r="759" spans="1:4860" s="13" customFormat="1" x14ac:dyDescent="0.25">
      <c r="A759" s="65">
        <v>754</v>
      </c>
      <c r="B759" s="25" t="s">
        <v>615</v>
      </c>
      <c r="C759" s="97" t="s">
        <v>932</v>
      </c>
      <c r="D759" s="25" t="s">
        <v>364</v>
      </c>
      <c r="E759" s="25" t="s">
        <v>37</v>
      </c>
      <c r="F759" s="26" t="s">
        <v>935</v>
      </c>
      <c r="G759" s="27">
        <v>25000</v>
      </c>
      <c r="H759" s="25">
        <v>0</v>
      </c>
      <c r="I759" s="28">
        <v>25</v>
      </c>
      <c r="J759" s="79">
        <v>717.5</v>
      </c>
      <c r="K759" s="81">
        <f t="shared" si="88"/>
        <v>1774.9999999999998</v>
      </c>
      <c r="L759" s="41">
        <f t="shared" si="89"/>
        <v>275</v>
      </c>
      <c r="M759" s="40">
        <v>760</v>
      </c>
      <c r="N759" s="28">
        <f t="shared" si="90"/>
        <v>1772.5000000000002</v>
      </c>
      <c r="O759" s="28"/>
      <c r="P759" s="28">
        <f t="shared" si="92"/>
        <v>1477.5</v>
      </c>
      <c r="Q759" s="28">
        <f t="shared" si="93"/>
        <v>1502.5</v>
      </c>
      <c r="R759" s="28">
        <f t="shared" si="94"/>
        <v>3822.5</v>
      </c>
      <c r="S759" s="28">
        <f t="shared" si="91"/>
        <v>23497.5</v>
      </c>
      <c r="T759" s="42" t="s">
        <v>45</v>
      </c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2"/>
      <c r="DY759" s="12"/>
      <c r="DZ759" s="12"/>
      <c r="EA759" s="12"/>
      <c r="EB759" s="12"/>
      <c r="EC759" s="12"/>
      <c r="ED759" s="12"/>
      <c r="EE759" s="12"/>
      <c r="EF759" s="12"/>
      <c r="EG759" s="12"/>
      <c r="EH759" s="12"/>
      <c r="EI759" s="12"/>
      <c r="EJ759" s="12"/>
      <c r="EK759" s="12"/>
      <c r="EL759" s="12"/>
      <c r="EM759" s="12"/>
      <c r="EN759" s="12"/>
      <c r="EO759" s="12"/>
      <c r="EP759" s="12"/>
      <c r="EQ759" s="12"/>
      <c r="ER759" s="12"/>
      <c r="ES759" s="12"/>
      <c r="ET759" s="12"/>
      <c r="EU759" s="12"/>
      <c r="EV759" s="12"/>
      <c r="EW759" s="12"/>
      <c r="EX759" s="12"/>
      <c r="EY759" s="12"/>
      <c r="EZ759" s="12"/>
      <c r="FA759" s="12"/>
      <c r="FB759" s="12"/>
      <c r="FC759" s="12"/>
      <c r="FD759" s="12"/>
      <c r="FE759" s="12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  <c r="GE759" s="12"/>
      <c r="GF759" s="12"/>
      <c r="GG759" s="12"/>
      <c r="GH759" s="12"/>
      <c r="GI759" s="12"/>
      <c r="GJ759" s="12"/>
      <c r="GK759" s="12"/>
      <c r="GL759" s="12"/>
      <c r="GM759" s="12"/>
      <c r="GN759" s="12"/>
      <c r="GO759" s="12"/>
      <c r="GP759" s="12"/>
      <c r="GQ759" s="12"/>
      <c r="GR759" s="12"/>
      <c r="GS759" s="12"/>
      <c r="GT759" s="12"/>
      <c r="GU759" s="12"/>
      <c r="GV759" s="12"/>
      <c r="GW759" s="12"/>
      <c r="GX759" s="12"/>
      <c r="GY759" s="12"/>
      <c r="GZ759" s="12"/>
      <c r="HA759" s="12"/>
      <c r="HB759" s="12"/>
      <c r="HC759" s="12"/>
      <c r="HD759" s="12"/>
      <c r="HE759" s="12"/>
      <c r="HF759" s="12"/>
      <c r="HG759" s="12"/>
      <c r="HH759" s="12"/>
      <c r="HI759" s="12"/>
      <c r="HJ759" s="12"/>
      <c r="HK759" s="12"/>
      <c r="HL759" s="12"/>
      <c r="HM759" s="12"/>
      <c r="HN759" s="12"/>
      <c r="HO759" s="12"/>
      <c r="HP759" s="12"/>
      <c r="HQ759" s="12"/>
      <c r="HR759" s="12"/>
      <c r="HS759" s="12"/>
      <c r="HT759" s="12"/>
      <c r="HU759" s="12"/>
      <c r="HV759" s="12"/>
      <c r="HW759" s="12"/>
      <c r="HX759" s="12"/>
      <c r="HY759" s="12"/>
      <c r="HZ759" s="12"/>
      <c r="IA759" s="12"/>
      <c r="IB759" s="12"/>
      <c r="IC759" s="12"/>
      <c r="ID759" s="12"/>
      <c r="IE759" s="12"/>
      <c r="IF759" s="12"/>
      <c r="IG759" s="12"/>
      <c r="IH759" s="12"/>
      <c r="II759" s="12"/>
      <c r="IJ759" s="12"/>
      <c r="IK759" s="12"/>
      <c r="IL759" s="12"/>
      <c r="IM759" s="12"/>
      <c r="IN759" s="12"/>
      <c r="IO759" s="12"/>
      <c r="IP759" s="12"/>
      <c r="IQ759" s="12"/>
      <c r="IR759" s="12"/>
      <c r="IS759" s="12"/>
      <c r="IT759" s="12"/>
      <c r="IU759" s="12"/>
      <c r="IV759" s="12"/>
      <c r="IW759" s="12"/>
      <c r="IX759" s="12"/>
      <c r="IY759" s="12"/>
      <c r="IZ759" s="12"/>
      <c r="JA759" s="12"/>
      <c r="JB759" s="12"/>
      <c r="JC759" s="12"/>
      <c r="JD759" s="12"/>
      <c r="JE759" s="12"/>
      <c r="JF759" s="12"/>
      <c r="JG759" s="12"/>
      <c r="JH759" s="12"/>
      <c r="JI759" s="12"/>
      <c r="JJ759" s="12"/>
      <c r="JK759" s="12"/>
      <c r="JL759" s="12"/>
      <c r="JM759" s="12"/>
      <c r="JN759" s="12"/>
      <c r="JO759" s="12"/>
      <c r="JP759" s="12"/>
      <c r="JQ759" s="12"/>
      <c r="JR759" s="12"/>
      <c r="JS759" s="12"/>
      <c r="JT759" s="12"/>
      <c r="JU759" s="12"/>
      <c r="JV759" s="12"/>
      <c r="JW759" s="12"/>
      <c r="JX759" s="12"/>
      <c r="JY759" s="12"/>
      <c r="JZ759" s="12"/>
      <c r="KA759" s="12"/>
      <c r="KB759" s="12"/>
      <c r="KC759" s="12"/>
      <c r="KD759" s="12"/>
      <c r="KE759" s="12"/>
      <c r="KF759" s="12"/>
      <c r="KG759" s="12"/>
      <c r="KH759" s="12"/>
      <c r="KI759" s="12"/>
      <c r="KJ759" s="12"/>
      <c r="KK759" s="12"/>
      <c r="KL759" s="12"/>
      <c r="KM759" s="12"/>
      <c r="KN759" s="12"/>
      <c r="KO759" s="12"/>
      <c r="KP759" s="12"/>
      <c r="KQ759" s="12"/>
      <c r="KR759" s="12"/>
      <c r="KS759" s="12"/>
      <c r="KT759" s="12"/>
      <c r="KU759" s="12"/>
      <c r="KV759" s="12"/>
      <c r="KW759" s="12"/>
      <c r="KX759" s="12"/>
      <c r="KY759" s="12"/>
      <c r="KZ759" s="12"/>
      <c r="LA759" s="12"/>
      <c r="LB759" s="12"/>
      <c r="LC759" s="12"/>
      <c r="LD759" s="12"/>
      <c r="LE759" s="12"/>
      <c r="LF759" s="12"/>
      <c r="LG759" s="12"/>
      <c r="LH759" s="12"/>
      <c r="LI759" s="12"/>
      <c r="LJ759" s="12"/>
      <c r="LK759" s="12"/>
      <c r="LL759" s="12"/>
      <c r="LM759" s="12"/>
      <c r="LN759" s="12"/>
      <c r="LO759" s="12"/>
      <c r="LP759" s="12"/>
      <c r="LQ759" s="12"/>
      <c r="LR759" s="12"/>
      <c r="LS759" s="12"/>
      <c r="LT759" s="12"/>
      <c r="LU759" s="12"/>
      <c r="LV759" s="12"/>
      <c r="LW759" s="12"/>
      <c r="LX759" s="12"/>
      <c r="LY759" s="12"/>
      <c r="LZ759" s="12"/>
      <c r="MA759" s="12"/>
      <c r="MB759" s="12"/>
      <c r="MC759" s="12"/>
      <c r="MD759" s="12"/>
      <c r="ME759" s="12"/>
      <c r="MF759" s="12"/>
      <c r="MG759" s="12"/>
      <c r="MH759" s="12"/>
      <c r="MI759" s="12"/>
      <c r="MJ759" s="12"/>
      <c r="MK759" s="12"/>
      <c r="ML759" s="12"/>
      <c r="MM759" s="12"/>
      <c r="MN759" s="12"/>
      <c r="MO759" s="12"/>
      <c r="MP759" s="12"/>
      <c r="MQ759" s="12"/>
      <c r="MR759" s="12"/>
      <c r="MS759" s="12"/>
      <c r="MT759" s="12"/>
      <c r="MU759" s="12"/>
      <c r="MV759" s="12"/>
      <c r="MW759" s="12"/>
      <c r="MX759" s="12"/>
      <c r="MY759" s="12"/>
      <c r="MZ759" s="12"/>
      <c r="NA759" s="12"/>
      <c r="NB759" s="12"/>
      <c r="NC759" s="12"/>
      <c r="ND759" s="12"/>
      <c r="NE759" s="12"/>
      <c r="NF759" s="12"/>
      <c r="NG759" s="12"/>
      <c r="NH759" s="12"/>
      <c r="NI759" s="12"/>
      <c r="NJ759" s="12"/>
      <c r="NK759" s="12"/>
      <c r="NL759" s="12"/>
      <c r="NM759" s="12"/>
      <c r="NN759" s="12"/>
      <c r="NO759" s="12"/>
      <c r="NP759" s="12"/>
      <c r="NQ759" s="12"/>
      <c r="NR759" s="12"/>
      <c r="NS759" s="12"/>
      <c r="NT759" s="12"/>
      <c r="NU759" s="12"/>
      <c r="NV759" s="12"/>
      <c r="NW759" s="12"/>
      <c r="NX759" s="12"/>
      <c r="NY759" s="12"/>
      <c r="NZ759" s="12"/>
      <c r="OA759" s="12"/>
      <c r="OB759" s="12"/>
      <c r="OC759" s="12"/>
      <c r="OD759" s="12"/>
      <c r="OE759" s="12"/>
      <c r="OF759" s="12"/>
      <c r="OG759" s="12"/>
      <c r="OH759" s="12"/>
      <c r="OI759" s="12"/>
      <c r="OJ759" s="12"/>
      <c r="OK759" s="12"/>
      <c r="OL759" s="12"/>
      <c r="OM759" s="12"/>
      <c r="ON759" s="12"/>
      <c r="OO759" s="12"/>
      <c r="OP759" s="12"/>
      <c r="OQ759" s="12"/>
      <c r="OR759" s="12"/>
      <c r="OS759" s="12"/>
      <c r="OT759" s="12"/>
      <c r="OU759" s="12"/>
      <c r="OV759" s="12"/>
      <c r="OW759" s="12"/>
      <c r="OX759" s="12"/>
      <c r="OY759" s="12"/>
      <c r="OZ759" s="12"/>
      <c r="PA759" s="12"/>
      <c r="PB759" s="12"/>
      <c r="PC759" s="12"/>
      <c r="PD759" s="12"/>
      <c r="PE759" s="12"/>
      <c r="PF759" s="12"/>
      <c r="PG759" s="12"/>
      <c r="PH759" s="12"/>
      <c r="PI759" s="12"/>
      <c r="PJ759" s="12"/>
      <c r="PK759" s="12"/>
      <c r="PL759" s="12"/>
      <c r="PM759" s="12"/>
      <c r="PN759" s="12"/>
      <c r="PO759" s="12"/>
      <c r="PP759" s="12"/>
      <c r="PQ759" s="12"/>
      <c r="PR759" s="12"/>
      <c r="PS759" s="12"/>
      <c r="PT759" s="12"/>
      <c r="PU759" s="12"/>
      <c r="PV759" s="12"/>
      <c r="PW759" s="12"/>
      <c r="PX759" s="12"/>
      <c r="PY759" s="12"/>
      <c r="PZ759" s="12"/>
      <c r="QA759" s="12"/>
      <c r="QB759" s="12"/>
      <c r="QC759" s="12"/>
      <c r="QD759" s="12"/>
      <c r="QE759" s="12"/>
      <c r="QF759" s="12"/>
      <c r="QG759" s="12"/>
      <c r="QH759" s="12"/>
      <c r="QI759" s="12"/>
      <c r="QJ759" s="12"/>
      <c r="QK759" s="12"/>
      <c r="QL759" s="12"/>
      <c r="QM759" s="12"/>
      <c r="QN759" s="12"/>
      <c r="QO759" s="12"/>
      <c r="QP759" s="12"/>
      <c r="QQ759" s="12"/>
      <c r="QR759" s="12"/>
      <c r="QS759" s="12"/>
      <c r="QT759" s="12"/>
      <c r="QU759" s="12"/>
      <c r="QV759" s="12"/>
      <c r="QW759" s="12"/>
      <c r="QX759" s="12"/>
      <c r="QY759" s="12"/>
      <c r="QZ759" s="12"/>
      <c r="RA759" s="12"/>
      <c r="RB759" s="12"/>
      <c r="RC759" s="12"/>
      <c r="RD759" s="12"/>
      <c r="RE759" s="12"/>
      <c r="RF759" s="12"/>
      <c r="RG759" s="12"/>
      <c r="RH759" s="12"/>
      <c r="RI759" s="12"/>
      <c r="RJ759" s="12"/>
      <c r="RK759" s="12"/>
      <c r="RL759" s="12"/>
      <c r="RM759" s="12"/>
      <c r="RN759" s="12"/>
      <c r="RO759" s="12"/>
      <c r="RP759" s="12"/>
      <c r="RQ759" s="12"/>
      <c r="RR759" s="12"/>
      <c r="RS759" s="12"/>
      <c r="RT759" s="12"/>
      <c r="RU759" s="12"/>
      <c r="RV759" s="12"/>
      <c r="RW759" s="12"/>
      <c r="RX759" s="12"/>
      <c r="RY759" s="12"/>
      <c r="RZ759" s="12"/>
      <c r="SA759" s="12"/>
      <c r="SB759" s="12"/>
      <c r="SC759" s="12"/>
      <c r="SD759" s="12"/>
      <c r="SE759" s="12"/>
      <c r="SF759" s="12"/>
      <c r="SG759" s="12"/>
      <c r="SH759" s="12"/>
      <c r="SI759" s="12"/>
      <c r="SJ759" s="12"/>
      <c r="SK759" s="12"/>
      <c r="SL759" s="12"/>
      <c r="SM759" s="12"/>
      <c r="SN759" s="12"/>
      <c r="SO759" s="12"/>
      <c r="SP759" s="12"/>
      <c r="SQ759" s="12"/>
      <c r="SR759" s="12"/>
      <c r="SS759" s="12"/>
      <c r="ST759" s="12"/>
      <c r="SU759" s="12"/>
      <c r="SV759" s="12"/>
      <c r="SW759" s="12"/>
      <c r="SX759" s="12"/>
      <c r="SY759" s="12"/>
      <c r="SZ759" s="12"/>
      <c r="TA759" s="12"/>
      <c r="TB759" s="12"/>
      <c r="TC759" s="12"/>
      <c r="TD759" s="12"/>
      <c r="TE759" s="12"/>
      <c r="TF759" s="12"/>
      <c r="TG759" s="12"/>
      <c r="TH759" s="12"/>
      <c r="TI759" s="12"/>
      <c r="TJ759" s="12"/>
      <c r="TK759" s="12"/>
      <c r="TL759" s="12"/>
      <c r="TM759" s="12"/>
      <c r="TN759" s="12"/>
      <c r="TO759" s="12"/>
      <c r="TP759" s="12"/>
      <c r="TQ759" s="12"/>
      <c r="TR759" s="12"/>
      <c r="TS759" s="12"/>
      <c r="TT759" s="12"/>
      <c r="TU759" s="12"/>
      <c r="TV759" s="12"/>
      <c r="TW759" s="12"/>
      <c r="TX759" s="12"/>
      <c r="TY759" s="12"/>
      <c r="TZ759" s="12"/>
      <c r="UA759" s="12"/>
      <c r="UB759" s="12"/>
      <c r="UC759" s="12"/>
      <c r="UD759" s="12"/>
      <c r="UE759" s="12"/>
      <c r="UF759" s="12"/>
      <c r="UG759" s="12"/>
      <c r="UH759" s="12"/>
      <c r="UI759" s="12"/>
      <c r="UJ759" s="12"/>
      <c r="UK759" s="12"/>
      <c r="UL759" s="12"/>
      <c r="UM759" s="12"/>
      <c r="UN759" s="12"/>
      <c r="UO759" s="12"/>
      <c r="UP759" s="12"/>
      <c r="UQ759" s="12"/>
      <c r="UR759" s="12"/>
      <c r="US759" s="12"/>
      <c r="UT759" s="12"/>
      <c r="UU759" s="12"/>
      <c r="UV759" s="12"/>
      <c r="UW759" s="12"/>
      <c r="UX759" s="12"/>
      <c r="UY759" s="12"/>
      <c r="UZ759" s="12"/>
      <c r="VA759" s="12"/>
      <c r="VB759" s="12"/>
      <c r="VC759" s="12"/>
      <c r="VD759" s="12"/>
      <c r="VE759" s="12"/>
      <c r="VF759" s="12"/>
      <c r="VG759" s="12"/>
      <c r="VH759" s="12"/>
      <c r="VI759" s="12"/>
      <c r="VJ759" s="12"/>
      <c r="VK759" s="12"/>
      <c r="VL759" s="12"/>
      <c r="VM759" s="12"/>
      <c r="VN759" s="12"/>
      <c r="VO759" s="12"/>
      <c r="VP759" s="12"/>
      <c r="VQ759" s="12"/>
      <c r="VR759" s="12"/>
      <c r="VS759" s="12"/>
      <c r="VT759" s="12"/>
      <c r="VU759" s="12"/>
      <c r="VV759" s="12"/>
      <c r="VW759" s="12"/>
      <c r="VX759" s="12"/>
      <c r="VY759" s="12"/>
      <c r="VZ759" s="12"/>
      <c r="WA759" s="12"/>
      <c r="WB759" s="12"/>
      <c r="WC759" s="12"/>
      <c r="WD759" s="12"/>
      <c r="WE759" s="12"/>
      <c r="WF759" s="12"/>
      <c r="WG759" s="12"/>
      <c r="WH759" s="12"/>
      <c r="WI759" s="12"/>
      <c r="WJ759" s="12"/>
      <c r="WK759" s="12"/>
      <c r="WL759" s="12"/>
      <c r="WM759" s="12"/>
      <c r="WN759" s="12"/>
      <c r="WO759" s="12"/>
      <c r="WP759" s="12"/>
      <c r="WQ759" s="12"/>
      <c r="WR759" s="12"/>
      <c r="WS759" s="12"/>
      <c r="WT759" s="12"/>
      <c r="WU759" s="12"/>
      <c r="WV759" s="12"/>
      <c r="WW759" s="12"/>
      <c r="WX759" s="12"/>
      <c r="WY759" s="12"/>
      <c r="WZ759" s="12"/>
      <c r="XA759" s="12"/>
      <c r="XB759" s="12"/>
      <c r="XC759" s="12"/>
      <c r="XD759" s="12"/>
      <c r="XE759" s="12"/>
      <c r="XF759" s="12"/>
      <c r="XG759" s="12"/>
      <c r="XH759" s="12"/>
      <c r="XI759" s="12"/>
      <c r="XJ759" s="12"/>
      <c r="XK759" s="12"/>
      <c r="XL759" s="12"/>
      <c r="XM759" s="12"/>
      <c r="XN759" s="12"/>
      <c r="XO759" s="12"/>
      <c r="XP759" s="12"/>
      <c r="XQ759" s="12"/>
      <c r="XR759" s="12"/>
      <c r="XS759" s="12"/>
      <c r="XT759" s="12"/>
      <c r="XU759" s="12"/>
      <c r="XV759" s="12"/>
      <c r="XW759" s="12"/>
      <c r="XX759" s="12"/>
      <c r="XY759" s="12"/>
      <c r="XZ759" s="12"/>
      <c r="YA759" s="12"/>
      <c r="YB759" s="12"/>
      <c r="YC759" s="12"/>
      <c r="YD759" s="12"/>
      <c r="YE759" s="12"/>
      <c r="YF759" s="12"/>
      <c r="YG759" s="12"/>
      <c r="YH759" s="12"/>
      <c r="YI759" s="12"/>
      <c r="YJ759" s="12"/>
      <c r="YK759" s="12"/>
      <c r="YL759" s="12"/>
      <c r="YM759" s="12"/>
      <c r="YN759" s="12"/>
      <c r="YO759" s="12"/>
      <c r="YP759" s="12"/>
      <c r="YQ759" s="12"/>
      <c r="YR759" s="12"/>
      <c r="YS759" s="12"/>
      <c r="YT759" s="12"/>
      <c r="YU759" s="12"/>
      <c r="YV759" s="12"/>
      <c r="YW759" s="12"/>
      <c r="YX759" s="12"/>
      <c r="YY759" s="12"/>
      <c r="YZ759" s="12"/>
      <c r="ZA759" s="12"/>
      <c r="ZB759" s="12"/>
      <c r="ZC759" s="12"/>
      <c r="ZD759" s="12"/>
      <c r="ZE759" s="12"/>
      <c r="ZF759" s="12"/>
      <c r="ZG759" s="12"/>
      <c r="ZH759" s="12"/>
      <c r="ZI759" s="12"/>
      <c r="ZJ759" s="12"/>
      <c r="ZK759" s="12"/>
      <c r="ZL759" s="12"/>
      <c r="ZM759" s="12"/>
      <c r="ZN759" s="12"/>
      <c r="ZO759" s="12"/>
      <c r="ZP759" s="12"/>
      <c r="ZQ759" s="12"/>
      <c r="ZR759" s="12"/>
      <c r="ZS759" s="12"/>
      <c r="ZT759" s="12"/>
      <c r="ZU759" s="12"/>
      <c r="ZV759" s="12"/>
      <c r="ZW759" s="12"/>
      <c r="ZX759" s="12"/>
      <c r="ZY759" s="12"/>
      <c r="ZZ759" s="12"/>
      <c r="AAA759" s="12"/>
      <c r="AAB759" s="12"/>
      <c r="AAC759" s="12"/>
      <c r="AAD759" s="12"/>
      <c r="AAE759" s="12"/>
      <c r="AAF759" s="12"/>
      <c r="AAG759" s="12"/>
      <c r="AAH759" s="12"/>
      <c r="AAI759" s="12"/>
      <c r="AAJ759" s="12"/>
      <c r="AAK759" s="12"/>
      <c r="AAL759" s="12"/>
      <c r="AAM759" s="12"/>
      <c r="AAN759" s="12"/>
      <c r="AAO759" s="12"/>
      <c r="AAP759" s="12"/>
      <c r="AAQ759" s="12"/>
      <c r="AAR759" s="12"/>
      <c r="AAS759" s="12"/>
      <c r="AAT759" s="12"/>
      <c r="AAU759" s="12"/>
      <c r="AAV759" s="12"/>
      <c r="AAW759" s="12"/>
      <c r="AAX759" s="12"/>
      <c r="AAY759" s="12"/>
      <c r="AAZ759" s="12"/>
      <c r="ABA759" s="12"/>
      <c r="ABB759" s="12"/>
      <c r="ABC759" s="12"/>
      <c r="ABD759" s="12"/>
      <c r="ABE759" s="12"/>
      <c r="ABF759" s="12"/>
      <c r="ABG759" s="12"/>
      <c r="ABH759" s="12"/>
      <c r="ABI759" s="12"/>
      <c r="ABJ759" s="12"/>
      <c r="ABK759" s="12"/>
      <c r="ABL759" s="12"/>
      <c r="ABM759" s="12"/>
      <c r="ABN759" s="12"/>
      <c r="ABO759" s="12"/>
      <c r="ABP759" s="12"/>
      <c r="ABQ759" s="12"/>
      <c r="ABR759" s="12"/>
      <c r="ABS759" s="12"/>
      <c r="ABT759" s="12"/>
      <c r="ABU759" s="12"/>
      <c r="ABV759" s="12"/>
      <c r="ABW759" s="12"/>
      <c r="ABX759" s="12"/>
      <c r="ABY759" s="12"/>
      <c r="ABZ759" s="12"/>
      <c r="ACA759" s="12"/>
      <c r="ACB759" s="12"/>
      <c r="ACC759" s="12"/>
      <c r="ACD759" s="12"/>
      <c r="ACE759" s="12"/>
      <c r="ACF759" s="12"/>
      <c r="ACG759" s="12"/>
      <c r="ACH759" s="12"/>
      <c r="ACI759" s="12"/>
      <c r="ACJ759" s="12"/>
      <c r="ACK759" s="12"/>
      <c r="ACL759" s="12"/>
      <c r="ACM759" s="12"/>
      <c r="ACN759" s="12"/>
      <c r="ACO759" s="12"/>
      <c r="ACP759" s="12"/>
      <c r="ACQ759" s="12"/>
      <c r="ACR759" s="12"/>
      <c r="ACS759" s="12"/>
      <c r="ACT759" s="12"/>
      <c r="ACU759" s="12"/>
      <c r="ACV759" s="12"/>
      <c r="ACW759" s="12"/>
      <c r="ACX759" s="12"/>
      <c r="ACY759" s="12"/>
      <c r="ACZ759" s="12"/>
      <c r="ADA759" s="12"/>
      <c r="ADB759" s="12"/>
      <c r="ADC759" s="12"/>
      <c r="ADD759" s="12"/>
      <c r="ADE759" s="12"/>
      <c r="ADF759" s="12"/>
      <c r="ADG759" s="12"/>
      <c r="ADH759" s="12"/>
      <c r="ADI759" s="12"/>
      <c r="ADJ759" s="12"/>
      <c r="ADK759" s="12"/>
      <c r="ADL759" s="12"/>
      <c r="ADM759" s="12"/>
      <c r="ADN759" s="12"/>
      <c r="ADO759" s="12"/>
      <c r="ADP759" s="12"/>
      <c r="ADQ759" s="12"/>
      <c r="ADR759" s="12"/>
      <c r="ADS759" s="12"/>
      <c r="ADT759" s="12"/>
      <c r="ADU759" s="12"/>
      <c r="ADV759" s="12"/>
      <c r="ADW759" s="12"/>
      <c r="ADX759" s="12"/>
      <c r="ADY759" s="12"/>
      <c r="ADZ759" s="12"/>
      <c r="AEA759" s="12"/>
      <c r="AEB759" s="12"/>
      <c r="AEC759" s="12"/>
      <c r="AED759" s="12"/>
      <c r="AEE759" s="12"/>
      <c r="AEF759" s="12"/>
      <c r="AEG759" s="12"/>
      <c r="AEH759" s="12"/>
      <c r="AEI759" s="12"/>
      <c r="AEJ759" s="12"/>
      <c r="AEK759" s="12"/>
      <c r="AEL759" s="12"/>
      <c r="AEM759" s="12"/>
      <c r="AEN759" s="12"/>
      <c r="AEO759" s="12"/>
      <c r="AEP759" s="12"/>
      <c r="AEQ759" s="12"/>
      <c r="AER759" s="12"/>
      <c r="AES759" s="12"/>
      <c r="AET759" s="12"/>
      <c r="AEU759" s="12"/>
      <c r="AEV759" s="12"/>
      <c r="AEW759" s="12"/>
      <c r="AEX759" s="12"/>
      <c r="AEY759" s="12"/>
      <c r="AEZ759" s="12"/>
      <c r="AFA759" s="12"/>
      <c r="AFB759" s="12"/>
      <c r="AFC759" s="12"/>
      <c r="AFD759" s="12"/>
      <c r="AFE759" s="12"/>
      <c r="AFF759" s="12"/>
      <c r="AFG759" s="12"/>
      <c r="AFH759" s="12"/>
      <c r="AFI759" s="12"/>
      <c r="AFJ759" s="12"/>
      <c r="AFK759" s="12"/>
      <c r="AFL759" s="12"/>
      <c r="AFM759" s="12"/>
      <c r="AFN759" s="12"/>
      <c r="AFO759" s="12"/>
      <c r="AFP759" s="12"/>
      <c r="AFQ759" s="12"/>
      <c r="AFR759" s="12"/>
      <c r="AFS759" s="12"/>
      <c r="AFT759" s="12"/>
      <c r="AFU759" s="12"/>
      <c r="AFV759" s="12"/>
      <c r="AFW759" s="12"/>
      <c r="AFX759" s="12"/>
      <c r="AFY759" s="12"/>
      <c r="AFZ759" s="12"/>
      <c r="AGA759" s="12"/>
      <c r="AGB759" s="12"/>
      <c r="AGC759" s="12"/>
      <c r="AGD759" s="12"/>
      <c r="AGE759" s="12"/>
      <c r="AGF759" s="12"/>
      <c r="AGG759" s="12"/>
      <c r="AGH759" s="12"/>
      <c r="AGI759" s="12"/>
      <c r="AGJ759" s="12"/>
      <c r="AGK759" s="12"/>
      <c r="AGL759" s="12"/>
      <c r="AGM759" s="12"/>
      <c r="AGN759" s="12"/>
      <c r="AGO759" s="12"/>
      <c r="AGP759" s="12"/>
      <c r="AGQ759" s="12"/>
      <c r="AGR759" s="12"/>
      <c r="AGS759" s="12"/>
      <c r="AGT759" s="12"/>
      <c r="AGU759" s="12"/>
      <c r="AGV759" s="12"/>
      <c r="AGW759" s="12"/>
      <c r="AGX759" s="12"/>
      <c r="AGY759" s="12"/>
      <c r="AGZ759" s="12"/>
      <c r="AHA759" s="12"/>
      <c r="AHB759" s="12"/>
      <c r="AHC759" s="12"/>
      <c r="AHD759" s="12"/>
      <c r="AHE759" s="12"/>
      <c r="AHF759" s="12"/>
      <c r="AHG759" s="12"/>
      <c r="AHH759" s="12"/>
      <c r="AHI759" s="12"/>
      <c r="AHJ759" s="12"/>
      <c r="AHK759" s="12"/>
      <c r="AHL759" s="12"/>
      <c r="AHM759" s="12"/>
      <c r="AHN759" s="12"/>
      <c r="AHO759" s="12"/>
      <c r="AHP759" s="12"/>
      <c r="AHQ759" s="12"/>
      <c r="AHR759" s="12"/>
      <c r="AHS759" s="12"/>
      <c r="AHT759" s="12"/>
      <c r="AHU759" s="12"/>
      <c r="AHV759" s="12"/>
      <c r="AHW759" s="12"/>
      <c r="AHX759" s="12"/>
      <c r="AHY759" s="12"/>
      <c r="AHZ759" s="12"/>
      <c r="AIA759" s="12"/>
      <c r="AIB759" s="12"/>
      <c r="AIC759" s="12"/>
      <c r="AID759" s="12"/>
      <c r="AIE759" s="12"/>
      <c r="AIF759" s="12"/>
      <c r="AIG759" s="12"/>
      <c r="AIH759" s="12"/>
      <c r="AII759" s="12"/>
      <c r="AIJ759" s="12"/>
      <c r="AIK759" s="12"/>
      <c r="AIL759" s="12"/>
      <c r="AIM759" s="12"/>
      <c r="AIN759" s="12"/>
      <c r="AIO759" s="12"/>
      <c r="AIP759" s="12"/>
      <c r="AIQ759" s="12"/>
      <c r="AIR759" s="12"/>
      <c r="AIS759" s="12"/>
      <c r="AIT759" s="12"/>
      <c r="AIU759" s="12"/>
      <c r="AIV759" s="12"/>
      <c r="AIW759" s="12"/>
      <c r="AIX759" s="12"/>
      <c r="AIY759" s="12"/>
      <c r="AIZ759" s="12"/>
      <c r="AJA759" s="12"/>
      <c r="AJB759" s="12"/>
      <c r="AJC759" s="12"/>
      <c r="AJD759" s="12"/>
      <c r="AJE759" s="12"/>
      <c r="AJF759" s="12"/>
      <c r="AJG759" s="12"/>
      <c r="AJH759" s="12"/>
      <c r="AJI759" s="12"/>
      <c r="AJJ759" s="12"/>
      <c r="AJK759" s="12"/>
      <c r="AJL759" s="12"/>
      <c r="AJM759" s="12"/>
      <c r="AJN759" s="12"/>
      <c r="AJO759" s="12"/>
      <c r="AJP759" s="12"/>
      <c r="AJQ759" s="12"/>
      <c r="AJR759" s="12"/>
      <c r="AJS759" s="12"/>
      <c r="AJT759" s="12"/>
      <c r="AJU759" s="12"/>
      <c r="AJV759" s="12"/>
      <c r="AJW759" s="12"/>
      <c r="AJX759" s="12"/>
      <c r="AJY759" s="12"/>
      <c r="AJZ759" s="12"/>
      <c r="AKA759" s="12"/>
      <c r="AKB759" s="12"/>
      <c r="AKC759" s="12"/>
      <c r="AKD759" s="12"/>
      <c r="AKE759" s="12"/>
      <c r="AKF759" s="12"/>
      <c r="AKG759" s="12"/>
      <c r="AKH759" s="12"/>
      <c r="AKI759" s="12"/>
      <c r="AKJ759" s="12"/>
      <c r="AKK759" s="12"/>
      <c r="AKL759" s="12"/>
      <c r="AKM759" s="12"/>
      <c r="AKN759" s="12"/>
      <c r="AKO759" s="12"/>
      <c r="AKP759" s="12"/>
      <c r="AKQ759" s="12"/>
      <c r="AKR759" s="12"/>
      <c r="AKS759" s="12"/>
      <c r="AKT759" s="12"/>
      <c r="AKU759" s="12"/>
      <c r="AKV759" s="12"/>
      <c r="AKW759" s="12"/>
      <c r="AKX759" s="12"/>
      <c r="AKY759" s="12"/>
      <c r="AKZ759" s="12"/>
      <c r="ALA759" s="12"/>
      <c r="ALB759" s="12"/>
      <c r="ALC759" s="12"/>
      <c r="ALD759" s="12"/>
      <c r="ALE759" s="12"/>
      <c r="ALF759" s="12"/>
      <c r="ALG759" s="12"/>
      <c r="ALH759" s="12"/>
      <c r="ALI759" s="12"/>
      <c r="ALJ759" s="12"/>
      <c r="ALK759" s="12"/>
      <c r="ALL759" s="12"/>
      <c r="ALM759" s="12"/>
      <c r="ALN759" s="12"/>
      <c r="ALO759" s="12"/>
      <c r="ALP759" s="12"/>
      <c r="ALQ759" s="12"/>
      <c r="ALR759" s="12"/>
      <c r="ALS759" s="12"/>
      <c r="ALT759" s="12"/>
      <c r="ALU759" s="12"/>
      <c r="ALV759" s="12"/>
      <c r="ALW759" s="12"/>
      <c r="ALX759" s="12"/>
      <c r="ALY759" s="12"/>
      <c r="ALZ759" s="12"/>
      <c r="AMA759" s="12"/>
      <c r="AMB759" s="12"/>
      <c r="AMC759" s="12"/>
      <c r="AMD759" s="12"/>
      <c r="AME759" s="12"/>
      <c r="AMF759" s="12"/>
      <c r="AMG759" s="12"/>
      <c r="AMH759" s="12"/>
      <c r="AMI759" s="12"/>
      <c r="AMJ759" s="12"/>
      <c r="AMK759" s="12"/>
      <c r="AML759" s="12"/>
      <c r="AMM759" s="12"/>
      <c r="AMN759" s="12"/>
      <c r="AMO759" s="12"/>
      <c r="AMP759" s="12"/>
      <c r="AMQ759" s="12"/>
      <c r="AMR759" s="12"/>
      <c r="AMS759" s="12"/>
      <c r="AMT759" s="12"/>
      <c r="AMU759" s="12"/>
      <c r="AMV759" s="12"/>
      <c r="AMW759" s="12"/>
      <c r="AMX759" s="12"/>
      <c r="AMY759" s="12"/>
      <c r="AMZ759" s="12"/>
      <c r="ANA759" s="12"/>
      <c r="ANB759" s="12"/>
      <c r="ANC759" s="12"/>
      <c r="AND759" s="12"/>
      <c r="ANE759" s="12"/>
      <c r="ANF759" s="12"/>
      <c r="ANG759" s="12"/>
      <c r="ANH759" s="12"/>
      <c r="ANI759" s="12"/>
      <c r="ANJ759" s="12"/>
      <c r="ANK759" s="12"/>
      <c r="ANL759" s="12"/>
      <c r="ANM759" s="12"/>
      <c r="ANN759" s="12"/>
      <c r="ANO759" s="12"/>
      <c r="ANP759" s="12"/>
      <c r="ANQ759" s="12"/>
      <c r="ANR759" s="12"/>
      <c r="ANS759" s="12"/>
      <c r="ANT759" s="12"/>
      <c r="ANU759" s="12"/>
      <c r="ANV759" s="12"/>
      <c r="ANW759" s="12"/>
      <c r="ANX759" s="12"/>
      <c r="ANY759" s="12"/>
      <c r="ANZ759" s="12"/>
      <c r="AOA759" s="12"/>
      <c r="AOB759" s="12"/>
      <c r="AOC759" s="12"/>
      <c r="AOD759" s="12"/>
      <c r="AOE759" s="12"/>
      <c r="AOF759" s="12"/>
      <c r="AOG759" s="12"/>
      <c r="AOH759" s="12"/>
      <c r="AOI759" s="12"/>
      <c r="AOJ759" s="12"/>
      <c r="AOK759" s="12"/>
      <c r="AOL759" s="12"/>
      <c r="AOM759" s="12"/>
      <c r="AON759" s="12"/>
      <c r="AOO759" s="12"/>
      <c r="AOP759" s="12"/>
      <c r="AOQ759" s="12"/>
      <c r="AOR759" s="12"/>
      <c r="AOS759" s="12"/>
      <c r="AOT759" s="12"/>
      <c r="AOU759" s="12"/>
      <c r="AOV759" s="12"/>
      <c r="AOW759" s="12"/>
      <c r="AOX759" s="12"/>
      <c r="AOY759" s="12"/>
      <c r="AOZ759" s="12"/>
      <c r="APA759" s="12"/>
      <c r="APB759" s="12"/>
      <c r="APC759" s="12"/>
      <c r="APD759" s="12"/>
      <c r="APE759" s="12"/>
      <c r="APF759" s="12"/>
      <c r="APG759" s="12"/>
      <c r="APH759" s="12"/>
      <c r="API759" s="12"/>
      <c r="APJ759" s="12"/>
      <c r="APK759" s="12"/>
      <c r="APL759" s="12"/>
      <c r="APM759" s="12"/>
      <c r="APN759" s="12"/>
      <c r="APO759" s="12"/>
      <c r="APP759" s="12"/>
      <c r="APQ759" s="12"/>
      <c r="APR759" s="12"/>
      <c r="APS759" s="12"/>
      <c r="APT759" s="12"/>
      <c r="APU759" s="12"/>
      <c r="APV759" s="12"/>
      <c r="APW759" s="12"/>
      <c r="APX759" s="12"/>
      <c r="APY759" s="12"/>
      <c r="APZ759" s="12"/>
      <c r="AQA759" s="12"/>
      <c r="AQB759" s="12"/>
      <c r="AQC759" s="12"/>
      <c r="AQD759" s="12"/>
      <c r="AQE759" s="12"/>
      <c r="AQF759" s="12"/>
      <c r="AQG759" s="12"/>
      <c r="AQH759" s="12"/>
      <c r="AQI759" s="12"/>
      <c r="AQJ759" s="12"/>
      <c r="AQK759" s="12"/>
      <c r="AQL759" s="12"/>
      <c r="AQM759" s="12"/>
      <c r="AQN759" s="12"/>
      <c r="AQO759" s="12"/>
      <c r="AQP759" s="12"/>
      <c r="AQQ759" s="12"/>
      <c r="AQR759" s="12"/>
      <c r="AQS759" s="12"/>
      <c r="AQT759" s="12"/>
      <c r="AQU759" s="12"/>
      <c r="AQV759" s="12"/>
      <c r="AQW759" s="12"/>
      <c r="AQX759" s="12"/>
      <c r="AQY759" s="12"/>
      <c r="AQZ759" s="12"/>
      <c r="ARA759" s="12"/>
      <c r="ARB759" s="12"/>
      <c r="ARC759" s="12"/>
      <c r="ARD759" s="12"/>
      <c r="ARE759" s="12"/>
      <c r="ARF759" s="12"/>
      <c r="ARG759" s="12"/>
      <c r="ARH759" s="12"/>
      <c r="ARI759" s="12"/>
      <c r="ARJ759" s="12"/>
      <c r="ARK759" s="12"/>
      <c r="ARL759" s="12"/>
      <c r="ARM759" s="12"/>
      <c r="ARN759" s="12"/>
      <c r="ARO759" s="12"/>
      <c r="ARP759" s="12"/>
      <c r="ARQ759" s="12"/>
      <c r="ARR759" s="12"/>
      <c r="ARS759" s="12"/>
      <c r="ART759" s="12"/>
      <c r="ARU759" s="12"/>
      <c r="ARV759" s="12"/>
      <c r="ARW759" s="12"/>
      <c r="ARX759" s="12"/>
      <c r="ARY759" s="12"/>
      <c r="ARZ759" s="12"/>
      <c r="ASA759" s="12"/>
      <c r="ASB759" s="12"/>
      <c r="ASC759" s="12"/>
      <c r="ASD759" s="12"/>
      <c r="ASE759" s="12"/>
      <c r="ASF759" s="12"/>
      <c r="ASG759" s="12"/>
      <c r="ASH759" s="12"/>
      <c r="ASI759" s="12"/>
      <c r="ASJ759" s="12"/>
      <c r="ASK759" s="12"/>
      <c r="ASL759" s="12"/>
      <c r="ASM759" s="12"/>
      <c r="ASN759" s="12"/>
      <c r="ASO759" s="12"/>
      <c r="ASP759" s="12"/>
      <c r="ASQ759" s="12"/>
      <c r="ASR759" s="12"/>
      <c r="ASS759" s="12"/>
      <c r="AST759" s="12"/>
      <c r="ASU759" s="12"/>
      <c r="ASV759" s="12"/>
      <c r="ASW759" s="12"/>
      <c r="ASX759" s="12"/>
      <c r="ASY759" s="12"/>
      <c r="ASZ759" s="12"/>
      <c r="ATA759" s="12"/>
      <c r="ATB759" s="12"/>
      <c r="ATC759" s="12"/>
      <c r="ATD759" s="12"/>
      <c r="ATE759" s="12"/>
      <c r="ATF759" s="12"/>
      <c r="ATG759" s="12"/>
      <c r="ATH759" s="12"/>
      <c r="ATI759" s="12"/>
      <c r="ATJ759" s="12"/>
      <c r="ATK759" s="12"/>
      <c r="ATL759" s="12"/>
      <c r="ATM759" s="12"/>
      <c r="ATN759" s="12"/>
      <c r="ATO759" s="12"/>
      <c r="ATP759" s="12"/>
      <c r="ATQ759" s="12"/>
      <c r="ATR759" s="12"/>
      <c r="ATS759" s="12"/>
      <c r="ATT759" s="12"/>
      <c r="ATU759" s="12"/>
      <c r="ATV759" s="12"/>
      <c r="ATW759" s="12"/>
      <c r="ATX759" s="12"/>
      <c r="ATY759" s="12"/>
      <c r="ATZ759" s="12"/>
      <c r="AUA759" s="12"/>
      <c r="AUB759" s="12"/>
      <c r="AUC759" s="12"/>
      <c r="AUD759" s="12"/>
      <c r="AUE759" s="12"/>
      <c r="AUF759" s="12"/>
      <c r="AUG759" s="12"/>
      <c r="AUH759" s="12"/>
      <c r="AUI759" s="12"/>
      <c r="AUJ759" s="12"/>
      <c r="AUK759" s="12"/>
      <c r="AUL759" s="12"/>
      <c r="AUM759" s="12"/>
      <c r="AUN759" s="12"/>
      <c r="AUO759" s="12"/>
      <c r="AUP759" s="12"/>
      <c r="AUQ759" s="12"/>
      <c r="AUR759" s="12"/>
      <c r="AUS759" s="12"/>
      <c r="AUT759" s="12"/>
      <c r="AUU759" s="12"/>
      <c r="AUV759" s="12"/>
      <c r="AUW759" s="12"/>
      <c r="AUX759" s="12"/>
      <c r="AUY759" s="12"/>
      <c r="AUZ759" s="12"/>
      <c r="AVA759" s="12"/>
      <c r="AVB759" s="12"/>
      <c r="AVC759" s="12"/>
      <c r="AVD759" s="12"/>
      <c r="AVE759" s="12"/>
      <c r="AVF759" s="12"/>
      <c r="AVG759" s="12"/>
      <c r="AVH759" s="12"/>
      <c r="AVI759" s="12"/>
      <c r="AVJ759" s="12"/>
      <c r="AVK759" s="12"/>
      <c r="AVL759" s="12"/>
      <c r="AVM759" s="12"/>
      <c r="AVN759" s="12"/>
      <c r="AVO759" s="12"/>
      <c r="AVP759" s="12"/>
      <c r="AVQ759" s="12"/>
      <c r="AVR759" s="12"/>
      <c r="AVS759" s="12"/>
      <c r="AVT759" s="12"/>
      <c r="AVU759" s="12"/>
      <c r="AVV759" s="12"/>
      <c r="AVW759" s="12"/>
      <c r="AVX759" s="12"/>
      <c r="AVY759" s="12"/>
      <c r="AVZ759" s="12"/>
      <c r="AWA759" s="12"/>
      <c r="AWB759" s="12"/>
      <c r="AWC759" s="12"/>
      <c r="AWD759" s="12"/>
      <c r="AWE759" s="12"/>
      <c r="AWF759" s="12"/>
      <c r="AWG759" s="12"/>
      <c r="AWH759" s="12"/>
      <c r="AWI759" s="12"/>
      <c r="AWJ759" s="12"/>
      <c r="AWK759" s="12"/>
      <c r="AWL759" s="12"/>
      <c r="AWM759" s="12"/>
      <c r="AWN759" s="12"/>
      <c r="AWO759" s="12"/>
      <c r="AWP759" s="12"/>
      <c r="AWQ759" s="12"/>
      <c r="AWR759" s="12"/>
      <c r="AWS759" s="12"/>
      <c r="AWT759" s="12"/>
      <c r="AWU759" s="12"/>
      <c r="AWV759" s="12"/>
      <c r="AWW759" s="12"/>
      <c r="AWX759" s="12"/>
      <c r="AWY759" s="12"/>
      <c r="AWZ759" s="12"/>
      <c r="AXA759" s="12"/>
      <c r="AXB759" s="12"/>
      <c r="AXC759" s="12"/>
      <c r="AXD759" s="12"/>
      <c r="AXE759" s="12"/>
      <c r="AXF759" s="12"/>
      <c r="AXG759" s="12"/>
      <c r="AXH759" s="12"/>
      <c r="AXI759" s="12"/>
      <c r="AXJ759" s="12"/>
      <c r="AXK759" s="12"/>
      <c r="AXL759" s="12"/>
      <c r="AXM759" s="12"/>
      <c r="AXN759" s="12"/>
      <c r="AXO759" s="12"/>
      <c r="AXP759" s="12"/>
      <c r="AXQ759" s="12"/>
      <c r="AXR759" s="12"/>
      <c r="AXS759" s="12"/>
      <c r="AXT759" s="12"/>
      <c r="AXU759" s="12"/>
      <c r="AXV759" s="12"/>
      <c r="AXW759" s="12"/>
      <c r="AXX759" s="12"/>
      <c r="AXY759" s="12"/>
      <c r="AXZ759" s="12"/>
      <c r="AYA759" s="12"/>
      <c r="AYB759" s="12"/>
      <c r="AYC759" s="12"/>
      <c r="AYD759" s="12"/>
      <c r="AYE759" s="12"/>
      <c r="AYF759" s="12"/>
      <c r="AYG759" s="12"/>
      <c r="AYH759" s="12"/>
      <c r="AYI759" s="12"/>
      <c r="AYJ759" s="12"/>
      <c r="AYK759" s="12"/>
      <c r="AYL759" s="12"/>
      <c r="AYM759" s="12"/>
      <c r="AYN759" s="12"/>
      <c r="AYO759" s="12"/>
      <c r="AYP759" s="12"/>
      <c r="AYQ759" s="12"/>
      <c r="AYR759" s="12"/>
      <c r="AYS759" s="12"/>
      <c r="AYT759" s="12"/>
      <c r="AYU759" s="12"/>
      <c r="AYV759" s="12"/>
      <c r="AYW759" s="12"/>
      <c r="AYX759" s="12"/>
      <c r="AYY759" s="12"/>
      <c r="AYZ759" s="12"/>
      <c r="AZA759" s="12"/>
      <c r="AZB759" s="12"/>
      <c r="AZC759" s="12"/>
      <c r="AZD759" s="12"/>
      <c r="AZE759" s="12"/>
      <c r="AZF759" s="12"/>
      <c r="AZG759" s="12"/>
      <c r="AZH759" s="12"/>
      <c r="AZI759" s="12"/>
      <c r="AZJ759" s="12"/>
      <c r="AZK759" s="12"/>
      <c r="AZL759" s="12"/>
      <c r="AZM759" s="12"/>
      <c r="AZN759" s="12"/>
      <c r="AZO759" s="12"/>
      <c r="AZP759" s="12"/>
      <c r="AZQ759" s="12"/>
      <c r="AZR759" s="12"/>
      <c r="AZS759" s="12"/>
      <c r="AZT759" s="12"/>
      <c r="AZU759" s="12"/>
      <c r="AZV759" s="12"/>
      <c r="AZW759" s="12"/>
      <c r="AZX759" s="12"/>
      <c r="AZY759" s="12"/>
      <c r="AZZ759" s="12"/>
      <c r="BAA759" s="12"/>
      <c r="BAB759" s="12"/>
      <c r="BAC759" s="12"/>
      <c r="BAD759" s="12"/>
      <c r="BAE759" s="12"/>
      <c r="BAF759" s="12"/>
      <c r="BAG759" s="12"/>
      <c r="BAH759" s="12"/>
      <c r="BAI759" s="12"/>
      <c r="BAJ759" s="12"/>
      <c r="BAK759" s="12"/>
      <c r="BAL759" s="12"/>
      <c r="BAM759" s="12"/>
      <c r="BAN759" s="12"/>
      <c r="BAO759" s="12"/>
      <c r="BAP759" s="12"/>
      <c r="BAQ759" s="12"/>
      <c r="BAR759" s="12"/>
      <c r="BAS759" s="12"/>
      <c r="BAT759" s="12"/>
      <c r="BAU759" s="12"/>
      <c r="BAV759" s="12"/>
      <c r="BAW759" s="12"/>
      <c r="BAX759" s="12"/>
      <c r="BAY759" s="12"/>
      <c r="BAZ759" s="12"/>
      <c r="BBA759" s="12"/>
      <c r="BBB759" s="12"/>
      <c r="BBC759" s="12"/>
      <c r="BBD759" s="12"/>
      <c r="BBE759" s="12"/>
      <c r="BBF759" s="12"/>
      <c r="BBG759" s="12"/>
      <c r="BBH759" s="12"/>
      <c r="BBI759" s="12"/>
      <c r="BBJ759" s="12"/>
      <c r="BBK759" s="12"/>
      <c r="BBL759" s="12"/>
      <c r="BBM759" s="12"/>
      <c r="BBN759" s="12"/>
      <c r="BBO759" s="12"/>
      <c r="BBP759" s="12"/>
      <c r="BBQ759" s="12"/>
      <c r="BBR759" s="12"/>
      <c r="BBS759" s="12"/>
      <c r="BBT759" s="12"/>
      <c r="BBU759" s="12"/>
      <c r="BBV759" s="12"/>
      <c r="BBW759" s="12"/>
      <c r="BBX759" s="12"/>
      <c r="BBY759" s="12"/>
      <c r="BBZ759" s="12"/>
      <c r="BCA759" s="12"/>
      <c r="BCB759" s="12"/>
      <c r="BCC759" s="12"/>
      <c r="BCD759" s="12"/>
      <c r="BCE759" s="12"/>
      <c r="BCF759" s="12"/>
      <c r="BCG759" s="12"/>
      <c r="BCH759" s="12"/>
      <c r="BCI759" s="12"/>
      <c r="BCJ759" s="12"/>
      <c r="BCK759" s="12"/>
      <c r="BCL759" s="12"/>
      <c r="BCM759" s="12"/>
      <c r="BCN759" s="12"/>
      <c r="BCO759" s="12"/>
      <c r="BCP759" s="12"/>
      <c r="BCQ759" s="12"/>
      <c r="BCR759" s="12"/>
      <c r="BCS759" s="12"/>
      <c r="BCT759" s="12"/>
      <c r="BCU759" s="12"/>
      <c r="BCV759" s="12"/>
      <c r="BCW759" s="12"/>
      <c r="BCX759" s="12"/>
      <c r="BCY759" s="12"/>
      <c r="BCZ759" s="12"/>
      <c r="BDA759" s="12"/>
      <c r="BDB759" s="12"/>
      <c r="BDC759" s="12"/>
      <c r="BDD759" s="12"/>
      <c r="BDE759" s="12"/>
      <c r="BDF759" s="12"/>
      <c r="BDG759" s="12"/>
      <c r="BDH759" s="12"/>
      <c r="BDI759" s="12"/>
      <c r="BDJ759" s="12"/>
      <c r="BDK759" s="12"/>
      <c r="BDL759" s="12"/>
      <c r="BDM759" s="12"/>
      <c r="BDN759" s="12"/>
      <c r="BDO759" s="12"/>
      <c r="BDP759" s="12"/>
      <c r="BDQ759" s="12"/>
      <c r="BDR759" s="12"/>
      <c r="BDS759" s="12"/>
      <c r="BDT759" s="12"/>
      <c r="BDU759" s="12"/>
      <c r="BDV759" s="12"/>
      <c r="BDW759" s="12"/>
      <c r="BDX759" s="12"/>
      <c r="BDY759" s="12"/>
      <c r="BDZ759" s="12"/>
      <c r="BEA759" s="12"/>
      <c r="BEB759" s="12"/>
      <c r="BEC759" s="12"/>
      <c r="BED759" s="12"/>
      <c r="BEE759" s="12"/>
      <c r="BEF759" s="12"/>
      <c r="BEG759" s="12"/>
      <c r="BEH759" s="12"/>
      <c r="BEI759" s="12"/>
      <c r="BEJ759" s="12"/>
      <c r="BEK759" s="12"/>
      <c r="BEL759" s="12"/>
      <c r="BEM759" s="12"/>
      <c r="BEN759" s="12"/>
      <c r="BEO759" s="12"/>
      <c r="BEP759" s="12"/>
      <c r="BEQ759" s="12"/>
      <c r="BER759" s="12"/>
      <c r="BES759" s="12"/>
      <c r="BET759" s="12"/>
      <c r="BEU759" s="12"/>
      <c r="BEV759" s="12"/>
      <c r="BEW759" s="12"/>
      <c r="BEX759" s="12"/>
      <c r="BEY759" s="12"/>
      <c r="BEZ759" s="12"/>
      <c r="BFA759" s="12"/>
      <c r="BFB759" s="12"/>
      <c r="BFC759" s="12"/>
      <c r="BFD759" s="12"/>
      <c r="BFE759" s="12"/>
      <c r="BFF759" s="12"/>
      <c r="BFG759" s="12"/>
      <c r="BFH759" s="12"/>
      <c r="BFI759" s="12"/>
      <c r="BFJ759" s="12"/>
      <c r="BFK759" s="12"/>
      <c r="BFL759" s="12"/>
      <c r="BFM759" s="12"/>
      <c r="BFN759" s="12"/>
      <c r="BFO759" s="12"/>
      <c r="BFP759" s="12"/>
      <c r="BFQ759" s="12"/>
      <c r="BFR759" s="12"/>
      <c r="BFS759" s="12"/>
      <c r="BFT759" s="12"/>
      <c r="BFU759" s="12"/>
      <c r="BFV759" s="12"/>
      <c r="BFW759" s="12"/>
      <c r="BFX759" s="12"/>
      <c r="BFY759" s="12"/>
      <c r="BFZ759" s="12"/>
      <c r="BGA759" s="12"/>
      <c r="BGB759" s="12"/>
      <c r="BGC759" s="12"/>
      <c r="BGD759" s="12"/>
      <c r="BGE759" s="12"/>
      <c r="BGF759" s="12"/>
      <c r="BGG759" s="12"/>
      <c r="BGH759" s="12"/>
      <c r="BGI759" s="12"/>
      <c r="BGJ759" s="12"/>
      <c r="BGK759" s="12"/>
      <c r="BGL759" s="12"/>
      <c r="BGM759" s="12"/>
      <c r="BGN759" s="12"/>
      <c r="BGO759" s="12"/>
      <c r="BGP759" s="12"/>
      <c r="BGQ759" s="12"/>
      <c r="BGR759" s="12"/>
      <c r="BGS759" s="12"/>
      <c r="BGT759" s="12"/>
      <c r="BGU759" s="12"/>
      <c r="BGV759" s="12"/>
      <c r="BGW759" s="12"/>
      <c r="BGX759" s="12"/>
      <c r="BGY759" s="12"/>
      <c r="BGZ759" s="12"/>
      <c r="BHA759" s="12"/>
      <c r="BHB759" s="12"/>
      <c r="BHC759" s="12"/>
      <c r="BHD759" s="12"/>
      <c r="BHE759" s="12"/>
      <c r="BHF759" s="12"/>
      <c r="BHG759" s="12"/>
      <c r="BHH759" s="12"/>
      <c r="BHI759" s="12"/>
      <c r="BHJ759" s="12"/>
      <c r="BHK759" s="12"/>
      <c r="BHL759" s="12"/>
      <c r="BHM759" s="12"/>
      <c r="BHN759" s="12"/>
      <c r="BHO759" s="12"/>
      <c r="BHP759" s="12"/>
      <c r="BHQ759" s="12"/>
      <c r="BHR759" s="12"/>
      <c r="BHS759" s="12"/>
      <c r="BHT759" s="12"/>
      <c r="BHU759" s="12"/>
      <c r="BHV759" s="12"/>
      <c r="BHW759" s="12"/>
      <c r="BHX759" s="12"/>
      <c r="BHY759" s="12"/>
      <c r="BHZ759" s="12"/>
      <c r="BIA759" s="12"/>
      <c r="BIB759" s="12"/>
      <c r="BIC759" s="12"/>
      <c r="BID759" s="12"/>
      <c r="BIE759" s="12"/>
      <c r="BIF759" s="12"/>
      <c r="BIG759" s="12"/>
      <c r="BIH759" s="12"/>
      <c r="BII759" s="12"/>
      <c r="BIJ759" s="12"/>
      <c r="BIK759" s="12"/>
      <c r="BIL759" s="12"/>
      <c r="BIM759" s="12"/>
      <c r="BIN759" s="12"/>
      <c r="BIO759" s="12"/>
      <c r="BIP759" s="12"/>
      <c r="BIQ759" s="12"/>
      <c r="BIR759" s="12"/>
      <c r="BIS759" s="12"/>
      <c r="BIT759" s="12"/>
      <c r="BIU759" s="12"/>
      <c r="BIV759" s="12"/>
      <c r="BIW759" s="12"/>
      <c r="BIX759" s="12"/>
      <c r="BIY759" s="12"/>
      <c r="BIZ759" s="12"/>
      <c r="BJA759" s="12"/>
      <c r="BJB759" s="12"/>
      <c r="BJC759" s="12"/>
      <c r="BJD759" s="12"/>
      <c r="BJE759" s="12"/>
      <c r="BJF759" s="12"/>
      <c r="BJG759" s="12"/>
      <c r="BJH759" s="12"/>
      <c r="BJI759" s="12"/>
      <c r="BJJ759" s="12"/>
      <c r="BJK759" s="12"/>
      <c r="BJL759" s="12"/>
      <c r="BJM759" s="12"/>
      <c r="BJN759" s="12"/>
      <c r="BJO759" s="12"/>
      <c r="BJP759" s="12"/>
      <c r="BJQ759" s="12"/>
      <c r="BJR759" s="12"/>
      <c r="BJS759" s="12"/>
      <c r="BJT759" s="12"/>
      <c r="BJU759" s="12"/>
      <c r="BJV759" s="12"/>
      <c r="BJW759" s="12"/>
      <c r="BJX759" s="12"/>
      <c r="BJY759" s="12"/>
      <c r="BJZ759" s="12"/>
      <c r="BKA759" s="12"/>
      <c r="BKB759" s="12"/>
      <c r="BKC759" s="12"/>
      <c r="BKD759" s="12"/>
      <c r="BKE759" s="12"/>
      <c r="BKF759" s="12"/>
      <c r="BKG759" s="12"/>
      <c r="BKH759" s="12"/>
      <c r="BKI759" s="12"/>
      <c r="BKJ759" s="12"/>
      <c r="BKK759" s="12"/>
      <c r="BKL759" s="12"/>
      <c r="BKM759" s="12"/>
      <c r="BKN759" s="12"/>
      <c r="BKO759" s="12"/>
      <c r="BKP759" s="12"/>
      <c r="BKQ759" s="12"/>
      <c r="BKR759" s="12"/>
      <c r="BKS759" s="12"/>
      <c r="BKT759" s="12"/>
      <c r="BKU759" s="12"/>
      <c r="BKV759" s="12"/>
      <c r="BKW759" s="12"/>
      <c r="BKX759" s="12"/>
      <c r="BKY759" s="12"/>
      <c r="BKZ759" s="12"/>
      <c r="BLA759" s="12"/>
      <c r="BLB759" s="12"/>
      <c r="BLC759" s="12"/>
      <c r="BLD759" s="12"/>
      <c r="BLE759" s="12"/>
      <c r="BLF759" s="12"/>
      <c r="BLG759" s="12"/>
      <c r="BLH759" s="12"/>
      <c r="BLI759" s="12"/>
      <c r="BLJ759" s="12"/>
      <c r="BLK759" s="12"/>
      <c r="BLL759" s="12"/>
      <c r="BLM759" s="12"/>
      <c r="BLN759" s="12"/>
      <c r="BLO759" s="12"/>
      <c r="BLP759" s="12"/>
      <c r="BLQ759" s="12"/>
      <c r="BLR759" s="12"/>
      <c r="BLS759" s="12"/>
      <c r="BLT759" s="12"/>
      <c r="BLU759" s="12"/>
      <c r="BLV759" s="12"/>
      <c r="BLW759" s="12"/>
      <c r="BLX759" s="12"/>
      <c r="BLY759" s="12"/>
      <c r="BLZ759" s="12"/>
      <c r="BMA759" s="12"/>
      <c r="BMB759" s="12"/>
      <c r="BMC759" s="12"/>
      <c r="BMD759" s="12"/>
      <c r="BME759" s="12"/>
      <c r="BMF759" s="12"/>
      <c r="BMG759" s="12"/>
      <c r="BMH759" s="12"/>
      <c r="BMI759" s="12"/>
      <c r="BMJ759" s="12"/>
      <c r="BMK759" s="12"/>
      <c r="BML759" s="12"/>
      <c r="BMM759" s="12"/>
      <c r="BMN759" s="12"/>
      <c r="BMO759" s="12"/>
      <c r="BMP759" s="12"/>
      <c r="BMQ759" s="12"/>
      <c r="BMR759" s="12"/>
      <c r="BMS759" s="12"/>
      <c r="BMT759" s="12"/>
      <c r="BMU759" s="12"/>
      <c r="BMV759" s="12"/>
      <c r="BMW759" s="12"/>
      <c r="BMX759" s="12"/>
      <c r="BMY759" s="12"/>
      <c r="BMZ759" s="12"/>
      <c r="BNA759" s="12"/>
      <c r="BNB759" s="12"/>
      <c r="BNC759" s="12"/>
      <c r="BND759" s="12"/>
      <c r="BNE759" s="12"/>
      <c r="BNF759" s="12"/>
      <c r="BNG759" s="12"/>
      <c r="BNH759" s="12"/>
      <c r="BNI759" s="12"/>
      <c r="BNJ759" s="12"/>
      <c r="BNK759" s="12"/>
      <c r="BNL759" s="12"/>
      <c r="BNM759" s="12"/>
      <c r="BNN759" s="12"/>
      <c r="BNO759" s="12"/>
      <c r="BNP759" s="12"/>
      <c r="BNQ759" s="12"/>
      <c r="BNR759" s="12"/>
      <c r="BNS759" s="12"/>
      <c r="BNT759" s="12"/>
      <c r="BNU759" s="12"/>
      <c r="BNV759" s="12"/>
      <c r="BNW759" s="12"/>
      <c r="BNX759" s="12"/>
      <c r="BNY759" s="12"/>
      <c r="BNZ759" s="12"/>
      <c r="BOA759" s="12"/>
      <c r="BOB759" s="12"/>
      <c r="BOC759" s="12"/>
      <c r="BOD759" s="12"/>
      <c r="BOE759" s="12"/>
      <c r="BOF759" s="12"/>
      <c r="BOG759" s="12"/>
      <c r="BOH759" s="12"/>
      <c r="BOI759" s="12"/>
      <c r="BOJ759" s="12"/>
      <c r="BOK759" s="12"/>
      <c r="BOL759" s="12"/>
      <c r="BOM759" s="12"/>
      <c r="BON759" s="12"/>
      <c r="BOO759" s="12"/>
      <c r="BOP759" s="12"/>
      <c r="BOQ759" s="12"/>
      <c r="BOR759" s="12"/>
      <c r="BOS759" s="12"/>
      <c r="BOT759" s="12"/>
      <c r="BOU759" s="12"/>
      <c r="BOV759" s="12"/>
      <c r="BOW759" s="12"/>
      <c r="BOX759" s="12"/>
      <c r="BOY759" s="12"/>
      <c r="BOZ759" s="12"/>
      <c r="BPA759" s="12"/>
      <c r="BPB759" s="12"/>
      <c r="BPC759" s="12"/>
      <c r="BPD759" s="12"/>
      <c r="BPE759" s="12"/>
      <c r="BPF759" s="12"/>
      <c r="BPG759" s="12"/>
      <c r="BPH759" s="12"/>
      <c r="BPI759" s="12"/>
      <c r="BPJ759" s="12"/>
      <c r="BPK759" s="12"/>
      <c r="BPL759" s="12"/>
      <c r="BPM759" s="12"/>
      <c r="BPN759" s="12"/>
      <c r="BPO759" s="12"/>
      <c r="BPP759" s="12"/>
      <c r="BPQ759" s="12"/>
      <c r="BPR759" s="12"/>
      <c r="BPS759" s="12"/>
      <c r="BPT759" s="12"/>
      <c r="BPU759" s="12"/>
      <c r="BPV759" s="12"/>
      <c r="BPW759" s="12"/>
      <c r="BPX759" s="12"/>
      <c r="BPY759" s="12"/>
      <c r="BPZ759" s="12"/>
      <c r="BQA759" s="12"/>
      <c r="BQB759" s="12"/>
      <c r="BQC759" s="12"/>
      <c r="BQD759" s="12"/>
      <c r="BQE759" s="12"/>
      <c r="BQF759" s="12"/>
      <c r="BQG759" s="12"/>
      <c r="BQH759" s="12"/>
      <c r="BQI759" s="12"/>
      <c r="BQJ759" s="12"/>
      <c r="BQK759" s="12"/>
      <c r="BQL759" s="12"/>
      <c r="BQM759" s="12"/>
      <c r="BQN759" s="12"/>
      <c r="BQO759" s="12"/>
      <c r="BQP759" s="12"/>
      <c r="BQQ759" s="12"/>
      <c r="BQR759" s="12"/>
      <c r="BQS759" s="12"/>
      <c r="BQT759" s="12"/>
      <c r="BQU759" s="12"/>
      <c r="BQV759" s="12"/>
      <c r="BQW759" s="12"/>
      <c r="BQX759" s="12"/>
      <c r="BQY759" s="12"/>
      <c r="BQZ759" s="12"/>
      <c r="BRA759" s="12"/>
      <c r="BRB759" s="12"/>
      <c r="BRC759" s="12"/>
      <c r="BRD759" s="12"/>
      <c r="BRE759" s="12"/>
      <c r="BRF759" s="12"/>
      <c r="BRG759" s="12"/>
      <c r="BRH759" s="12"/>
      <c r="BRI759" s="12"/>
      <c r="BRJ759" s="12"/>
      <c r="BRK759" s="12"/>
      <c r="BRL759" s="12"/>
      <c r="BRM759" s="12"/>
      <c r="BRN759" s="12"/>
      <c r="BRO759" s="12"/>
      <c r="BRP759" s="12"/>
      <c r="BRQ759" s="12"/>
      <c r="BRR759" s="12"/>
      <c r="BRS759" s="12"/>
      <c r="BRT759" s="12"/>
      <c r="BRU759" s="12"/>
      <c r="BRV759" s="12"/>
      <c r="BRW759" s="12"/>
      <c r="BRX759" s="12"/>
      <c r="BRY759" s="12"/>
      <c r="BRZ759" s="12"/>
      <c r="BSA759" s="12"/>
      <c r="BSB759" s="12"/>
      <c r="BSC759" s="12"/>
      <c r="BSD759" s="12"/>
      <c r="BSE759" s="12"/>
      <c r="BSF759" s="12"/>
      <c r="BSG759" s="12"/>
      <c r="BSH759" s="12"/>
      <c r="BSI759" s="12"/>
      <c r="BSJ759" s="12"/>
      <c r="BSK759" s="12"/>
      <c r="BSL759" s="12"/>
      <c r="BSM759" s="12"/>
      <c r="BSN759" s="12"/>
      <c r="BSO759" s="12"/>
      <c r="BSP759" s="12"/>
      <c r="BSQ759" s="12"/>
      <c r="BSR759" s="12"/>
      <c r="BSS759" s="12"/>
      <c r="BST759" s="12"/>
      <c r="BSU759" s="12"/>
      <c r="BSV759" s="12"/>
      <c r="BSW759" s="12"/>
      <c r="BSX759" s="12"/>
      <c r="BSY759" s="12"/>
      <c r="BSZ759" s="12"/>
      <c r="BTA759" s="12"/>
      <c r="BTB759" s="12"/>
      <c r="BTC759" s="12"/>
      <c r="BTD759" s="12"/>
      <c r="BTE759" s="12"/>
      <c r="BTF759" s="12"/>
      <c r="BTG759" s="12"/>
      <c r="BTH759" s="12"/>
      <c r="BTI759" s="12"/>
      <c r="BTJ759" s="12"/>
      <c r="BTK759" s="12"/>
      <c r="BTL759" s="12"/>
      <c r="BTM759" s="12"/>
      <c r="BTN759" s="12"/>
      <c r="BTO759" s="12"/>
      <c r="BTP759" s="12"/>
      <c r="BTQ759" s="12"/>
      <c r="BTR759" s="12"/>
      <c r="BTS759" s="12"/>
      <c r="BTT759" s="12"/>
      <c r="BTU759" s="12"/>
      <c r="BTV759" s="12"/>
      <c r="BTW759" s="12"/>
      <c r="BTX759" s="12"/>
      <c r="BTY759" s="12"/>
      <c r="BTZ759" s="12"/>
      <c r="BUA759" s="12"/>
      <c r="BUB759" s="12"/>
      <c r="BUC759" s="12"/>
      <c r="BUD759" s="12"/>
      <c r="BUE759" s="12"/>
      <c r="BUF759" s="12"/>
      <c r="BUG759" s="12"/>
      <c r="BUH759" s="12"/>
      <c r="BUI759" s="12"/>
      <c r="BUJ759" s="12"/>
      <c r="BUK759" s="12"/>
      <c r="BUL759" s="12"/>
      <c r="BUM759" s="12"/>
      <c r="BUN759" s="12"/>
      <c r="BUO759" s="12"/>
      <c r="BUP759" s="12"/>
      <c r="BUQ759" s="12"/>
      <c r="BUR759" s="12"/>
      <c r="BUS759" s="12"/>
      <c r="BUT759" s="12"/>
      <c r="BUU759" s="12"/>
      <c r="BUV759" s="12"/>
      <c r="BUW759" s="12"/>
      <c r="BUX759" s="12"/>
      <c r="BUY759" s="12"/>
      <c r="BUZ759" s="12"/>
      <c r="BVA759" s="12"/>
      <c r="BVB759" s="12"/>
      <c r="BVC759" s="12"/>
      <c r="BVD759" s="12"/>
      <c r="BVE759" s="12"/>
      <c r="BVF759" s="12"/>
      <c r="BVG759" s="12"/>
      <c r="BVH759" s="12"/>
      <c r="BVI759" s="12"/>
      <c r="BVJ759" s="12"/>
      <c r="BVK759" s="12"/>
      <c r="BVL759" s="12"/>
      <c r="BVM759" s="12"/>
      <c r="BVN759" s="12"/>
      <c r="BVO759" s="12"/>
      <c r="BVP759" s="12"/>
      <c r="BVQ759" s="12"/>
      <c r="BVR759" s="12"/>
      <c r="BVS759" s="12"/>
      <c r="BVT759" s="12"/>
      <c r="BVU759" s="12"/>
      <c r="BVV759" s="12"/>
      <c r="BVW759" s="12"/>
      <c r="BVX759" s="12"/>
      <c r="BVY759" s="12"/>
      <c r="BVZ759" s="12"/>
      <c r="BWA759" s="12"/>
      <c r="BWB759" s="12"/>
      <c r="BWC759" s="12"/>
      <c r="BWD759" s="12"/>
      <c r="BWE759" s="12"/>
      <c r="BWF759" s="12"/>
      <c r="BWG759" s="12"/>
      <c r="BWH759" s="12"/>
      <c r="BWI759" s="12"/>
      <c r="BWJ759" s="12"/>
      <c r="BWK759" s="12"/>
      <c r="BWL759" s="12"/>
      <c r="BWM759" s="12"/>
      <c r="BWN759" s="12"/>
      <c r="BWO759" s="12"/>
      <c r="BWP759" s="12"/>
      <c r="BWQ759" s="12"/>
      <c r="BWR759" s="12"/>
      <c r="BWS759" s="12"/>
      <c r="BWT759" s="12"/>
      <c r="BWU759" s="12"/>
      <c r="BWV759" s="12"/>
      <c r="BWW759" s="12"/>
      <c r="BWX759" s="12"/>
      <c r="BWY759" s="12"/>
      <c r="BWZ759" s="12"/>
      <c r="BXA759" s="12"/>
      <c r="BXB759" s="12"/>
      <c r="BXC759" s="12"/>
      <c r="BXD759" s="12"/>
      <c r="BXE759" s="12"/>
      <c r="BXF759" s="12"/>
      <c r="BXG759" s="12"/>
      <c r="BXH759" s="12"/>
      <c r="BXI759" s="12"/>
      <c r="BXJ759" s="12"/>
      <c r="BXK759" s="12"/>
      <c r="BXL759" s="12"/>
      <c r="BXM759" s="12"/>
      <c r="BXN759" s="12"/>
      <c r="BXO759" s="12"/>
      <c r="BXP759" s="12"/>
      <c r="BXQ759" s="12"/>
      <c r="BXR759" s="12"/>
      <c r="BXS759" s="12"/>
      <c r="BXT759" s="12"/>
      <c r="BXU759" s="12"/>
      <c r="BXV759" s="12"/>
      <c r="BXW759" s="12"/>
      <c r="BXX759" s="12"/>
      <c r="BXY759" s="12"/>
      <c r="BXZ759" s="12"/>
      <c r="BYA759" s="12"/>
      <c r="BYB759" s="12"/>
      <c r="BYC759" s="12"/>
      <c r="BYD759" s="12"/>
      <c r="BYE759" s="12"/>
      <c r="BYF759" s="12"/>
      <c r="BYG759" s="12"/>
      <c r="BYH759" s="12"/>
      <c r="BYI759" s="12"/>
      <c r="BYJ759" s="12"/>
      <c r="BYK759" s="12"/>
      <c r="BYL759" s="12"/>
      <c r="BYM759" s="12"/>
      <c r="BYN759" s="12"/>
      <c r="BYO759" s="12"/>
      <c r="BYP759" s="12"/>
      <c r="BYQ759" s="12"/>
      <c r="BYR759" s="12"/>
      <c r="BYS759" s="12"/>
      <c r="BYT759" s="12"/>
      <c r="BYU759" s="12"/>
      <c r="BYV759" s="12"/>
      <c r="BYW759" s="12"/>
      <c r="BYX759" s="12"/>
      <c r="BYY759" s="12"/>
      <c r="BYZ759" s="12"/>
      <c r="BZA759" s="12"/>
      <c r="BZB759" s="12"/>
      <c r="BZC759" s="12"/>
      <c r="BZD759" s="12"/>
      <c r="BZE759" s="12"/>
      <c r="BZF759" s="12"/>
      <c r="BZG759" s="12"/>
      <c r="BZH759" s="12"/>
      <c r="BZI759" s="12"/>
      <c r="BZJ759" s="12"/>
      <c r="BZK759" s="12"/>
      <c r="BZL759" s="12"/>
      <c r="BZM759" s="12"/>
      <c r="BZN759" s="12"/>
      <c r="BZO759" s="12"/>
      <c r="BZP759" s="12"/>
      <c r="BZQ759" s="12"/>
      <c r="BZR759" s="12"/>
      <c r="BZS759" s="12"/>
      <c r="BZT759" s="12"/>
      <c r="BZU759" s="12"/>
      <c r="BZV759" s="12"/>
      <c r="BZW759" s="12"/>
      <c r="BZX759" s="12"/>
      <c r="BZY759" s="12"/>
      <c r="BZZ759" s="12"/>
      <c r="CAA759" s="12"/>
      <c r="CAB759" s="12"/>
      <c r="CAC759" s="12"/>
      <c r="CAD759" s="12"/>
      <c r="CAE759" s="12"/>
      <c r="CAF759" s="12"/>
      <c r="CAG759" s="12"/>
      <c r="CAH759" s="12"/>
      <c r="CAI759" s="12"/>
      <c r="CAJ759" s="12"/>
      <c r="CAK759" s="12"/>
      <c r="CAL759" s="12"/>
      <c r="CAM759" s="12"/>
      <c r="CAN759" s="12"/>
      <c r="CAO759" s="12"/>
      <c r="CAP759" s="12"/>
      <c r="CAQ759" s="12"/>
      <c r="CAR759" s="12"/>
      <c r="CAS759" s="12"/>
      <c r="CAT759" s="12"/>
      <c r="CAU759" s="12"/>
      <c r="CAV759" s="12"/>
      <c r="CAW759" s="12"/>
      <c r="CAX759" s="12"/>
      <c r="CAY759" s="12"/>
      <c r="CAZ759" s="12"/>
      <c r="CBA759" s="12"/>
      <c r="CBB759" s="12"/>
      <c r="CBC759" s="12"/>
      <c r="CBD759" s="12"/>
      <c r="CBE759" s="12"/>
      <c r="CBF759" s="12"/>
      <c r="CBG759" s="12"/>
      <c r="CBH759" s="12"/>
      <c r="CBI759" s="12"/>
      <c r="CBJ759" s="12"/>
      <c r="CBK759" s="12"/>
      <c r="CBL759" s="12"/>
      <c r="CBM759" s="12"/>
      <c r="CBN759" s="12"/>
      <c r="CBO759" s="12"/>
      <c r="CBP759" s="12"/>
      <c r="CBQ759" s="12"/>
      <c r="CBR759" s="12"/>
      <c r="CBS759" s="12"/>
      <c r="CBT759" s="12"/>
      <c r="CBU759" s="12"/>
      <c r="CBV759" s="12"/>
      <c r="CBW759" s="12"/>
      <c r="CBX759" s="12"/>
      <c r="CBY759" s="12"/>
      <c r="CBZ759" s="12"/>
      <c r="CCA759" s="12"/>
      <c r="CCB759" s="12"/>
      <c r="CCC759" s="12"/>
      <c r="CCD759" s="12"/>
      <c r="CCE759" s="12"/>
      <c r="CCF759" s="12"/>
      <c r="CCG759" s="12"/>
      <c r="CCH759" s="12"/>
      <c r="CCI759" s="12"/>
      <c r="CCJ759" s="12"/>
      <c r="CCK759" s="12"/>
      <c r="CCL759" s="12"/>
      <c r="CCM759" s="12"/>
      <c r="CCN759" s="12"/>
      <c r="CCO759" s="12"/>
      <c r="CCP759" s="12"/>
      <c r="CCQ759" s="12"/>
      <c r="CCR759" s="12"/>
      <c r="CCS759" s="12"/>
      <c r="CCT759" s="12"/>
      <c r="CCU759" s="12"/>
      <c r="CCV759" s="12"/>
      <c r="CCW759" s="12"/>
      <c r="CCX759" s="12"/>
      <c r="CCY759" s="12"/>
      <c r="CCZ759" s="12"/>
      <c r="CDA759" s="12"/>
      <c r="CDB759" s="12"/>
      <c r="CDC759" s="12"/>
      <c r="CDD759" s="12"/>
      <c r="CDE759" s="12"/>
      <c r="CDF759" s="12"/>
      <c r="CDG759" s="12"/>
      <c r="CDH759" s="12"/>
      <c r="CDI759" s="12"/>
      <c r="CDJ759" s="12"/>
      <c r="CDK759" s="12"/>
      <c r="CDL759" s="12"/>
      <c r="CDM759" s="12"/>
      <c r="CDN759" s="12"/>
      <c r="CDO759" s="12"/>
      <c r="CDP759" s="12"/>
      <c r="CDQ759" s="12"/>
      <c r="CDR759" s="12"/>
      <c r="CDS759" s="12"/>
      <c r="CDT759" s="12"/>
      <c r="CDU759" s="12"/>
      <c r="CDV759" s="12"/>
      <c r="CDW759" s="12"/>
      <c r="CDX759" s="12"/>
      <c r="CDY759" s="12"/>
      <c r="CDZ759" s="12"/>
      <c r="CEA759" s="12"/>
      <c r="CEB759" s="12"/>
      <c r="CEC759" s="12"/>
      <c r="CED759" s="12"/>
      <c r="CEE759" s="12"/>
      <c r="CEF759" s="12"/>
      <c r="CEG759" s="12"/>
      <c r="CEH759" s="12"/>
      <c r="CEI759" s="12"/>
      <c r="CEJ759" s="12"/>
      <c r="CEK759" s="12"/>
      <c r="CEL759" s="12"/>
      <c r="CEM759" s="12"/>
      <c r="CEN759" s="12"/>
      <c r="CEO759" s="12"/>
      <c r="CEP759" s="12"/>
      <c r="CEQ759" s="12"/>
      <c r="CER759" s="12"/>
      <c r="CES759" s="12"/>
      <c r="CET759" s="12"/>
      <c r="CEU759" s="12"/>
      <c r="CEV759" s="12"/>
      <c r="CEW759" s="12"/>
      <c r="CEX759" s="12"/>
      <c r="CEY759" s="12"/>
      <c r="CEZ759" s="12"/>
      <c r="CFA759" s="12"/>
      <c r="CFB759" s="12"/>
      <c r="CFC759" s="12"/>
      <c r="CFD759" s="12"/>
      <c r="CFE759" s="12"/>
      <c r="CFF759" s="12"/>
      <c r="CFG759" s="12"/>
      <c r="CFH759" s="12"/>
      <c r="CFI759" s="12"/>
      <c r="CFJ759" s="12"/>
      <c r="CFK759" s="12"/>
      <c r="CFL759" s="12"/>
      <c r="CFM759" s="12"/>
      <c r="CFN759" s="12"/>
      <c r="CFO759" s="12"/>
      <c r="CFP759" s="12"/>
      <c r="CFQ759" s="12"/>
      <c r="CFR759" s="12"/>
      <c r="CFS759" s="12"/>
      <c r="CFT759" s="12"/>
      <c r="CFU759" s="12"/>
      <c r="CFV759" s="12"/>
      <c r="CFW759" s="12"/>
      <c r="CFX759" s="12"/>
      <c r="CFY759" s="12"/>
      <c r="CFZ759" s="12"/>
      <c r="CGA759" s="12"/>
      <c r="CGB759" s="12"/>
      <c r="CGC759" s="12"/>
      <c r="CGD759" s="12"/>
      <c r="CGE759" s="12"/>
      <c r="CGF759" s="12"/>
      <c r="CGG759" s="12"/>
      <c r="CGH759" s="12"/>
      <c r="CGI759" s="12"/>
      <c r="CGJ759" s="12"/>
      <c r="CGK759" s="12"/>
      <c r="CGL759" s="12"/>
      <c r="CGM759" s="12"/>
      <c r="CGN759" s="12"/>
      <c r="CGO759" s="12"/>
      <c r="CGP759" s="12"/>
      <c r="CGQ759" s="12"/>
      <c r="CGR759" s="12"/>
      <c r="CGS759" s="12"/>
      <c r="CGT759" s="12"/>
      <c r="CGU759" s="12"/>
      <c r="CGV759" s="12"/>
      <c r="CGW759" s="12"/>
      <c r="CGX759" s="12"/>
      <c r="CGY759" s="12"/>
      <c r="CGZ759" s="12"/>
      <c r="CHA759" s="12"/>
      <c r="CHB759" s="12"/>
      <c r="CHC759" s="12"/>
      <c r="CHD759" s="12"/>
      <c r="CHE759" s="12"/>
      <c r="CHF759" s="12"/>
      <c r="CHG759" s="12"/>
      <c r="CHH759" s="12"/>
      <c r="CHI759" s="12"/>
      <c r="CHJ759" s="12"/>
      <c r="CHK759" s="12"/>
      <c r="CHL759" s="12"/>
      <c r="CHM759" s="12"/>
      <c r="CHN759" s="12"/>
      <c r="CHO759" s="12"/>
      <c r="CHP759" s="12"/>
      <c r="CHQ759" s="12"/>
      <c r="CHR759" s="12"/>
      <c r="CHS759" s="12"/>
      <c r="CHT759" s="12"/>
      <c r="CHU759" s="12"/>
      <c r="CHV759" s="12"/>
      <c r="CHW759" s="12"/>
      <c r="CHX759" s="12"/>
      <c r="CHY759" s="12"/>
      <c r="CHZ759" s="12"/>
      <c r="CIA759" s="12"/>
      <c r="CIB759" s="12"/>
      <c r="CIC759" s="12"/>
      <c r="CID759" s="12"/>
      <c r="CIE759" s="12"/>
      <c r="CIF759" s="12"/>
      <c r="CIG759" s="12"/>
      <c r="CIH759" s="12"/>
      <c r="CII759" s="12"/>
      <c r="CIJ759" s="12"/>
      <c r="CIK759" s="12"/>
      <c r="CIL759" s="12"/>
      <c r="CIM759" s="12"/>
      <c r="CIN759" s="12"/>
      <c r="CIO759" s="12"/>
      <c r="CIP759" s="12"/>
      <c r="CIQ759" s="12"/>
      <c r="CIR759" s="12"/>
      <c r="CIS759" s="12"/>
      <c r="CIT759" s="12"/>
      <c r="CIU759" s="12"/>
      <c r="CIV759" s="12"/>
      <c r="CIW759" s="12"/>
      <c r="CIX759" s="12"/>
      <c r="CIY759" s="12"/>
      <c r="CIZ759" s="12"/>
      <c r="CJA759" s="12"/>
      <c r="CJB759" s="12"/>
      <c r="CJC759" s="12"/>
      <c r="CJD759" s="12"/>
      <c r="CJE759" s="12"/>
      <c r="CJF759" s="12"/>
      <c r="CJG759" s="12"/>
      <c r="CJH759" s="12"/>
      <c r="CJI759" s="12"/>
      <c r="CJJ759" s="12"/>
      <c r="CJK759" s="12"/>
      <c r="CJL759" s="12"/>
      <c r="CJM759" s="12"/>
      <c r="CJN759" s="12"/>
      <c r="CJO759" s="12"/>
      <c r="CJP759" s="12"/>
      <c r="CJQ759" s="12"/>
      <c r="CJR759" s="12"/>
      <c r="CJS759" s="12"/>
      <c r="CJT759" s="12"/>
      <c r="CJU759" s="12"/>
      <c r="CJV759" s="12"/>
      <c r="CJW759" s="12"/>
      <c r="CJX759" s="12"/>
      <c r="CJY759" s="12"/>
      <c r="CJZ759" s="12"/>
      <c r="CKA759" s="12"/>
      <c r="CKB759" s="12"/>
      <c r="CKC759" s="12"/>
      <c r="CKD759" s="12"/>
      <c r="CKE759" s="12"/>
      <c r="CKF759" s="12"/>
      <c r="CKG759" s="12"/>
      <c r="CKH759" s="12"/>
      <c r="CKI759" s="12"/>
      <c r="CKJ759" s="12"/>
      <c r="CKK759" s="12"/>
      <c r="CKL759" s="12"/>
      <c r="CKM759" s="12"/>
      <c r="CKN759" s="12"/>
      <c r="CKO759" s="12"/>
      <c r="CKP759" s="12"/>
      <c r="CKQ759" s="12"/>
      <c r="CKR759" s="12"/>
      <c r="CKS759" s="12"/>
      <c r="CKT759" s="12"/>
      <c r="CKU759" s="12"/>
      <c r="CKV759" s="12"/>
      <c r="CKW759" s="12"/>
      <c r="CKX759" s="12"/>
      <c r="CKY759" s="12"/>
      <c r="CKZ759" s="12"/>
      <c r="CLA759" s="12"/>
      <c r="CLB759" s="12"/>
      <c r="CLC759" s="12"/>
      <c r="CLD759" s="12"/>
      <c r="CLE759" s="12"/>
      <c r="CLF759" s="12"/>
      <c r="CLG759" s="12"/>
      <c r="CLH759" s="12"/>
      <c r="CLI759" s="12"/>
      <c r="CLJ759" s="12"/>
      <c r="CLK759" s="12"/>
      <c r="CLL759" s="12"/>
      <c r="CLM759" s="12"/>
      <c r="CLN759" s="12"/>
      <c r="CLO759" s="12"/>
      <c r="CLP759" s="12"/>
      <c r="CLQ759" s="12"/>
      <c r="CLR759" s="12"/>
      <c r="CLS759" s="12"/>
      <c r="CLT759" s="12"/>
      <c r="CLU759" s="12"/>
      <c r="CLV759" s="12"/>
      <c r="CLW759" s="12"/>
      <c r="CLX759" s="12"/>
      <c r="CLY759" s="12"/>
      <c r="CLZ759" s="12"/>
      <c r="CMA759" s="12"/>
      <c r="CMB759" s="12"/>
      <c r="CMC759" s="12"/>
      <c r="CMD759" s="12"/>
      <c r="CME759" s="12"/>
      <c r="CMF759" s="12"/>
      <c r="CMG759" s="12"/>
      <c r="CMH759" s="12"/>
      <c r="CMI759" s="12"/>
      <c r="CMJ759" s="12"/>
      <c r="CMK759" s="12"/>
      <c r="CML759" s="12"/>
      <c r="CMM759" s="12"/>
      <c r="CMN759" s="12"/>
      <c r="CMO759" s="12"/>
      <c r="CMP759" s="12"/>
      <c r="CMQ759" s="12"/>
      <c r="CMR759" s="12"/>
      <c r="CMS759" s="12"/>
      <c r="CMT759" s="12"/>
      <c r="CMU759" s="12"/>
      <c r="CMV759" s="12"/>
      <c r="CMW759" s="12"/>
      <c r="CMX759" s="12"/>
      <c r="CMY759" s="12"/>
      <c r="CMZ759" s="12"/>
      <c r="CNA759" s="12"/>
      <c r="CNB759" s="12"/>
      <c r="CNC759" s="12"/>
      <c r="CND759" s="12"/>
      <c r="CNE759" s="12"/>
      <c r="CNF759" s="12"/>
      <c r="CNG759" s="12"/>
      <c r="CNH759" s="12"/>
      <c r="CNI759" s="12"/>
      <c r="CNJ759" s="12"/>
      <c r="CNK759" s="12"/>
      <c r="CNL759" s="12"/>
      <c r="CNM759" s="12"/>
      <c r="CNN759" s="12"/>
      <c r="CNO759" s="12"/>
      <c r="CNP759" s="12"/>
      <c r="CNQ759" s="12"/>
      <c r="CNR759" s="12"/>
      <c r="CNS759" s="12"/>
      <c r="CNT759" s="12"/>
      <c r="CNU759" s="12"/>
      <c r="CNV759" s="12"/>
      <c r="CNW759" s="12"/>
      <c r="CNX759" s="12"/>
      <c r="CNY759" s="12"/>
      <c r="CNZ759" s="12"/>
      <c r="COA759" s="12"/>
      <c r="COB759" s="12"/>
      <c r="COC759" s="12"/>
      <c r="COD759" s="12"/>
      <c r="COE759" s="12"/>
      <c r="COF759" s="12"/>
      <c r="COG759" s="12"/>
      <c r="COH759" s="12"/>
      <c r="COI759" s="12"/>
      <c r="COJ759" s="12"/>
      <c r="COK759" s="12"/>
      <c r="COL759" s="12"/>
      <c r="COM759" s="12"/>
      <c r="CON759" s="12"/>
      <c r="COO759" s="12"/>
      <c r="COP759" s="12"/>
      <c r="COQ759" s="12"/>
      <c r="COR759" s="12"/>
      <c r="COS759" s="12"/>
      <c r="COT759" s="12"/>
      <c r="COU759" s="12"/>
      <c r="COV759" s="12"/>
      <c r="COW759" s="12"/>
      <c r="COX759" s="12"/>
      <c r="COY759" s="12"/>
      <c r="COZ759" s="12"/>
      <c r="CPA759" s="12"/>
      <c r="CPB759" s="12"/>
      <c r="CPC759" s="12"/>
      <c r="CPD759" s="12"/>
      <c r="CPE759" s="12"/>
      <c r="CPF759" s="12"/>
      <c r="CPG759" s="12"/>
      <c r="CPH759" s="12"/>
      <c r="CPI759" s="12"/>
      <c r="CPJ759" s="12"/>
      <c r="CPK759" s="12"/>
      <c r="CPL759" s="12"/>
      <c r="CPM759" s="12"/>
      <c r="CPN759" s="12"/>
      <c r="CPO759" s="12"/>
      <c r="CPP759" s="12"/>
      <c r="CPQ759" s="12"/>
      <c r="CPR759" s="12"/>
      <c r="CPS759" s="12"/>
      <c r="CPT759" s="12"/>
      <c r="CPU759" s="12"/>
      <c r="CPV759" s="12"/>
      <c r="CPW759" s="12"/>
      <c r="CPX759" s="12"/>
      <c r="CPY759" s="12"/>
      <c r="CPZ759" s="12"/>
      <c r="CQA759" s="12"/>
      <c r="CQB759" s="12"/>
      <c r="CQC759" s="12"/>
      <c r="CQD759" s="12"/>
      <c r="CQE759" s="12"/>
      <c r="CQF759" s="12"/>
      <c r="CQG759" s="12"/>
      <c r="CQH759" s="12"/>
      <c r="CQI759" s="12"/>
      <c r="CQJ759" s="12"/>
      <c r="CQK759" s="12"/>
      <c r="CQL759" s="12"/>
      <c r="CQM759" s="12"/>
      <c r="CQN759" s="12"/>
      <c r="CQO759" s="12"/>
      <c r="CQP759" s="12"/>
      <c r="CQQ759" s="12"/>
      <c r="CQR759" s="12"/>
      <c r="CQS759" s="12"/>
      <c r="CQT759" s="12"/>
      <c r="CQU759" s="12"/>
      <c r="CQV759" s="12"/>
      <c r="CQW759" s="12"/>
      <c r="CQX759" s="12"/>
      <c r="CQY759" s="12"/>
      <c r="CQZ759" s="12"/>
      <c r="CRA759" s="12"/>
      <c r="CRB759" s="12"/>
      <c r="CRC759" s="12"/>
      <c r="CRD759" s="12"/>
      <c r="CRE759" s="12"/>
      <c r="CRF759" s="12"/>
      <c r="CRG759" s="12"/>
      <c r="CRH759" s="12"/>
      <c r="CRI759" s="12"/>
      <c r="CRJ759" s="12"/>
      <c r="CRK759" s="12"/>
      <c r="CRL759" s="12"/>
      <c r="CRM759" s="12"/>
      <c r="CRN759" s="12"/>
      <c r="CRO759" s="12"/>
      <c r="CRP759" s="12"/>
      <c r="CRQ759" s="12"/>
      <c r="CRR759" s="12"/>
      <c r="CRS759" s="12"/>
      <c r="CRT759" s="12"/>
      <c r="CRU759" s="12"/>
      <c r="CRV759" s="12"/>
      <c r="CRW759" s="12"/>
      <c r="CRX759" s="12"/>
      <c r="CRY759" s="12"/>
      <c r="CRZ759" s="12"/>
      <c r="CSA759" s="12"/>
      <c r="CSB759" s="12"/>
      <c r="CSC759" s="12"/>
      <c r="CSD759" s="12"/>
      <c r="CSE759" s="12"/>
      <c r="CSF759" s="12"/>
      <c r="CSG759" s="12"/>
      <c r="CSH759" s="12"/>
      <c r="CSI759" s="12"/>
      <c r="CSJ759" s="12"/>
      <c r="CSK759" s="12"/>
      <c r="CSL759" s="12"/>
      <c r="CSM759" s="12"/>
      <c r="CSN759" s="12"/>
      <c r="CSO759" s="12"/>
      <c r="CSP759" s="12"/>
      <c r="CSQ759" s="12"/>
      <c r="CSR759" s="12"/>
      <c r="CSS759" s="12"/>
      <c r="CST759" s="12"/>
      <c r="CSU759" s="12"/>
      <c r="CSV759" s="12"/>
      <c r="CSW759" s="12"/>
      <c r="CSX759" s="12"/>
      <c r="CSY759" s="12"/>
      <c r="CSZ759" s="12"/>
      <c r="CTA759" s="12"/>
      <c r="CTB759" s="12"/>
      <c r="CTC759" s="12"/>
      <c r="CTD759" s="12"/>
      <c r="CTE759" s="12"/>
      <c r="CTF759" s="12"/>
      <c r="CTG759" s="12"/>
      <c r="CTH759" s="12"/>
      <c r="CTI759" s="12"/>
      <c r="CTJ759" s="12"/>
      <c r="CTK759" s="12"/>
      <c r="CTL759" s="12"/>
      <c r="CTM759" s="12"/>
      <c r="CTN759" s="12"/>
      <c r="CTO759" s="12"/>
      <c r="CTP759" s="12"/>
      <c r="CTQ759" s="12"/>
      <c r="CTR759" s="12"/>
      <c r="CTS759" s="12"/>
      <c r="CTT759" s="12"/>
      <c r="CTU759" s="12"/>
      <c r="CTV759" s="12"/>
      <c r="CTW759" s="12"/>
      <c r="CTX759" s="12"/>
      <c r="CTY759" s="12"/>
      <c r="CTZ759" s="12"/>
      <c r="CUA759" s="12"/>
      <c r="CUB759" s="12"/>
      <c r="CUC759" s="12"/>
      <c r="CUD759" s="12"/>
      <c r="CUE759" s="12"/>
      <c r="CUF759" s="12"/>
      <c r="CUG759" s="12"/>
      <c r="CUH759" s="12"/>
      <c r="CUI759" s="12"/>
      <c r="CUJ759" s="12"/>
      <c r="CUK759" s="12"/>
      <c r="CUL759" s="12"/>
      <c r="CUM759" s="12"/>
      <c r="CUN759" s="12"/>
      <c r="CUO759" s="12"/>
      <c r="CUP759" s="12"/>
      <c r="CUQ759" s="12"/>
      <c r="CUR759" s="12"/>
      <c r="CUS759" s="12"/>
      <c r="CUT759" s="12"/>
      <c r="CUU759" s="12"/>
      <c r="CUV759" s="12"/>
      <c r="CUW759" s="12"/>
      <c r="CUX759" s="12"/>
      <c r="CUY759" s="12"/>
      <c r="CUZ759" s="12"/>
      <c r="CVA759" s="12"/>
      <c r="CVB759" s="12"/>
      <c r="CVC759" s="12"/>
      <c r="CVD759" s="12"/>
      <c r="CVE759" s="12"/>
      <c r="CVF759" s="12"/>
      <c r="CVG759" s="12"/>
      <c r="CVH759" s="12"/>
      <c r="CVI759" s="12"/>
      <c r="CVJ759" s="12"/>
      <c r="CVK759" s="12"/>
      <c r="CVL759" s="12"/>
      <c r="CVM759" s="12"/>
      <c r="CVN759" s="12"/>
      <c r="CVO759" s="12"/>
      <c r="CVP759" s="12"/>
      <c r="CVQ759" s="12"/>
      <c r="CVR759" s="12"/>
      <c r="CVS759" s="12"/>
      <c r="CVT759" s="12"/>
      <c r="CVU759" s="12"/>
      <c r="CVV759" s="12"/>
      <c r="CVW759" s="12"/>
      <c r="CVX759" s="12"/>
      <c r="CVY759" s="12"/>
      <c r="CVZ759" s="12"/>
      <c r="CWA759" s="12"/>
      <c r="CWB759" s="12"/>
      <c r="CWC759" s="12"/>
      <c r="CWD759" s="12"/>
      <c r="CWE759" s="12"/>
      <c r="CWF759" s="12"/>
      <c r="CWG759" s="12"/>
      <c r="CWH759" s="12"/>
      <c r="CWI759" s="12"/>
      <c r="CWJ759" s="12"/>
      <c r="CWK759" s="12"/>
      <c r="CWL759" s="12"/>
      <c r="CWM759" s="12"/>
      <c r="CWN759" s="12"/>
      <c r="CWO759" s="12"/>
      <c r="CWP759" s="12"/>
      <c r="CWQ759" s="12"/>
      <c r="CWR759" s="12"/>
      <c r="CWS759" s="12"/>
      <c r="CWT759" s="12"/>
      <c r="CWU759" s="12"/>
      <c r="CWV759" s="12"/>
      <c r="CWW759" s="12"/>
      <c r="CWX759" s="12"/>
      <c r="CWY759" s="12"/>
      <c r="CWZ759" s="12"/>
      <c r="CXA759" s="12"/>
      <c r="CXB759" s="12"/>
      <c r="CXC759" s="12"/>
      <c r="CXD759" s="12"/>
      <c r="CXE759" s="12"/>
      <c r="CXF759" s="12"/>
      <c r="CXG759" s="12"/>
      <c r="CXH759" s="12"/>
      <c r="CXI759" s="12"/>
      <c r="CXJ759" s="12"/>
      <c r="CXK759" s="12"/>
      <c r="CXL759" s="12"/>
      <c r="CXM759" s="12"/>
      <c r="CXN759" s="12"/>
      <c r="CXO759" s="12"/>
      <c r="CXP759" s="12"/>
      <c r="CXQ759" s="12"/>
      <c r="CXR759" s="12"/>
      <c r="CXS759" s="12"/>
      <c r="CXT759" s="12"/>
      <c r="CXU759" s="12"/>
      <c r="CXV759" s="12"/>
      <c r="CXW759" s="12"/>
      <c r="CXX759" s="12"/>
      <c r="CXY759" s="12"/>
      <c r="CXZ759" s="12"/>
      <c r="CYA759" s="12"/>
      <c r="CYB759" s="12"/>
      <c r="CYC759" s="12"/>
      <c r="CYD759" s="12"/>
      <c r="CYE759" s="12"/>
      <c r="CYF759" s="12"/>
      <c r="CYG759" s="12"/>
      <c r="CYH759" s="12"/>
      <c r="CYI759" s="12"/>
      <c r="CYJ759" s="12"/>
      <c r="CYK759" s="12"/>
      <c r="CYL759" s="12"/>
      <c r="CYM759" s="12"/>
      <c r="CYN759" s="12"/>
      <c r="CYO759" s="12"/>
      <c r="CYP759" s="12"/>
      <c r="CYQ759" s="12"/>
      <c r="CYR759" s="12"/>
      <c r="CYS759" s="12"/>
      <c r="CYT759" s="12"/>
      <c r="CYU759" s="12"/>
      <c r="CYV759" s="12"/>
      <c r="CYW759" s="12"/>
      <c r="CYX759" s="12"/>
      <c r="CYY759" s="12"/>
      <c r="CYZ759" s="12"/>
      <c r="CZA759" s="12"/>
      <c r="CZB759" s="12"/>
      <c r="CZC759" s="12"/>
      <c r="CZD759" s="12"/>
      <c r="CZE759" s="12"/>
      <c r="CZF759" s="12"/>
      <c r="CZG759" s="12"/>
      <c r="CZH759" s="12"/>
      <c r="CZI759" s="12"/>
      <c r="CZJ759" s="12"/>
      <c r="CZK759" s="12"/>
      <c r="CZL759" s="12"/>
      <c r="CZM759" s="12"/>
      <c r="CZN759" s="12"/>
      <c r="CZO759" s="12"/>
      <c r="CZP759" s="12"/>
      <c r="CZQ759" s="12"/>
      <c r="CZR759" s="12"/>
      <c r="CZS759" s="12"/>
      <c r="CZT759" s="12"/>
      <c r="CZU759" s="12"/>
      <c r="CZV759" s="12"/>
      <c r="CZW759" s="12"/>
      <c r="CZX759" s="12"/>
      <c r="CZY759" s="12"/>
      <c r="CZZ759" s="12"/>
      <c r="DAA759" s="12"/>
      <c r="DAB759" s="12"/>
      <c r="DAC759" s="12"/>
      <c r="DAD759" s="12"/>
      <c r="DAE759" s="12"/>
      <c r="DAF759" s="12"/>
      <c r="DAG759" s="12"/>
      <c r="DAH759" s="12"/>
      <c r="DAI759" s="12"/>
      <c r="DAJ759" s="12"/>
      <c r="DAK759" s="12"/>
      <c r="DAL759" s="12"/>
      <c r="DAM759" s="12"/>
      <c r="DAN759" s="12"/>
      <c r="DAO759" s="12"/>
      <c r="DAP759" s="12"/>
      <c r="DAQ759" s="12"/>
      <c r="DAR759" s="12"/>
      <c r="DAS759" s="12"/>
      <c r="DAT759" s="12"/>
      <c r="DAU759" s="12"/>
      <c r="DAV759" s="12"/>
      <c r="DAW759" s="12"/>
      <c r="DAX759" s="12"/>
      <c r="DAY759" s="12"/>
      <c r="DAZ759" s="12"/>
      <c r="DBA759" s="12"/>
      <c r="DBB759" s="12"/>
      <c r="DBC759" s="12"/>
      <c r="DBD759" s="12"/>
      <c r="DBE759" s="12"/>
      <c r="DBF759" s="12"/>
      <c r="DBG759" s="12"/>
      <c r="DBH759" s="12"/>
      <c r="DBI759" s="12"/>
      <c r="DBJ759" s="12"/>
      <c r="DBK759" s="12"/>
      <c r="DBL759" s="12"/>
      <c r="DBM759" s="12"/>
      <c r="DBN759" s="12"/>
      <c r="DBO759" s="12"/>
      <c r="DBP759" s="12"/>
      <c r="DBQ759" s="12"/>
      <c r="DBR759" s="12"/>
      <c r="DBS759" s="12"/>
      <c r="DBT759" s="12"/>
      <c r="DBU759" s="12"/>
      <c r="DBV759" s="12"/>
      <c r="DBW759" s="12"/>
      <c r="DBX759" s="12"/>
      <c r="DBY759" s="12"/>
      <c r="DBZ759" s="12"/>
      <c r="DCA759" s="12"/>
      <c r="DCB759" s="12"/>
      <c r="DCC759" s="12"/>
      <c r="DCD759" s="12"/>
      <c r="DCE759" s="12"/>
      <c r="DCF759" s="12"/>
      <c r="DCG759" s="12"/>
      <c r="DCH759" s="12"/>
      <c r="DCI759" s="12"/>
      <c r="DCJ759" s="12"/>
      <c r="DCK759" s="12"/>
      <c r="DCL759" s="12"/>
      <c r="DCM759" s="12"/>
      <c r="DCN759" s="12"/>
      <c r="DCO759" s="12"/>
      <c r="DCP759" s="12"/>
      <c r="DCQ759" s="12"/>
      <c r="DCR759" s="12"/>
      <c r="DCS759" s="12"/>
      <c r="DCT759" s="12"/>
      <c r="DCU759" s="12"/>
      <c r="DCV759" s="12"/>
      <c r="DCW759" s="12"/>
      <c r="DCX759" s="12"/>
      <c r="DCY759" s="12"/>
      <c r="DCZ759" s="12"/>
      <c r="DDA759" s="12"/>
      <c r="DDB759" s="12"/>
      <c r="DDC759" s="12"/>
      <c r="DDD759" s="12"/>
      <c r="DDE759" s="12"/>
      <c r="DDF759" s="12"/>
      <c r="DDG759" s="12"/>
      <c r="DDH759" s="12"/>
      <c r="DDI759" s="12"/>
      <c r="DDJ759" s="12"/>
      <c r="DDK759" s="12"/>
      <c r="DDL759" s="12"/>
      <c r="DDM759" s="12"/>
      <c r="DDN759" s="12"/>
      <c r="DDO759" s="12"/>
      <c r="DDP759" s="12"/>
      <c r="DDQ759" s="12"/>
      <c r="DDR759" s="12"/>
      <c r="DDS759" s="12"/>
      <c r="DDT759" s="12"/>
      <c r="DDU759" s="12"/>
      <c r="DDV759" s="12"/>
      <c r="DDW759" s="12"/>
      <c r="DDX759" s="12"/>
      <c r="DDY759" s="12"/>
      <c r="DDZ759" s="12"/>
      <c r="DEA759" s="12"/>
      <c r="DEB759" s="12"/>
      <c r="DEC759" s="12"/>
      <c r="DED759" s="12"/>
      <c r="DEE759" s="12"/>
      <c r="DEF759" s="12"/>
      <c r="DEG759" s="12"/>
      <c r="DEH759" s="12"/>
      <c r="DEI759" s="12"/>
      <c r="DEJ759" s="12"/>
      <c r="DEK759" s="12"/>
      <c r="DEL759" s="12"/>
      <c r="DEM759" s="12"/>
      <c r="DEN759" s="12"/>
      <c r="DEO759" s="12"/>
      <c r="DEP759" s="12"/>
      <c r="DEQ759" s="12"/>
      <c r="DER759" s="12"/>
      <c r="DES759" s="12"/>
      <c r="DET759" s="12"/>
      <c r="DEU759" s="12"/>
      <c r="DEV759" s="12"/>
      <c r="DEW759" s="12"/>
      <c r="DEX759" s="12"/>
      <c r="DEY759" s="12"/>
      <c r="DEZ759" s="12"/>
      <c r="DFA759" s="12"/>
      <c r="DFB759" s="12"/>
      <c r="DFC759" s="12"/>
      <c r="DFD759" s="12"/>
      <c r="DFE759" s="12"/>
      <c r="DFF759" s="12"/>
      <c r="DFG759" s="12"/>
      <c r="DFH759" s="12"/>
      <c r="DFI759" s="12"/>
      <c r="DFJ759" s="12"/>
      <c r="DFK759" s="12"/>
      <c r="DFL759" s="12"/>
      <c r="DFM759" s="12"/>
      <c r="DFN759" s="12"/>
      <c r="DFO759" s="12"/>
      <c r="DFP759" s="12"/>
      <c r="DFQ759" s="12"/>
      <c r="DFR759" s="12"/>
      <c r="DFS759" s="12"/>
      <c r="DFT759" s="12"/>
      <c r="DFU759" s="12"/>
      <c r="DFV759" s="12"/>
      <c r="DFW759" s="12"/>
      <c r="DFX759" s="12"/>
      <c r="DFY759" s="12"/>
      <c r="DFZ759" s="12"/>
      <c r="DGA759" s="12"/>
      <c r="DGB759" s="12"/>
      <c r="DGC759" s="12"/>
      <c r="DGD759" s="12"/>
      <c r="DGE759" s="12"/>
      <c r="DGF759" s="12"/>
      <c r="DGG759" s="12"/>
      <c r="DGH759" s="12"/>
      <c r="DGI759" s="12"/>
      <c r="DGJ759" s="12"/>
      <c r="DGK759" s="12"/>
      <c r="DGL759" s="12"/>
      <c r="DGM759" s="12"/>
      <c r="DGN759" s="12"/>
      <c r="DGO759" s="12"/>
      <c r="DGP759" s="12"/>
      <c r="DGQ759" s="12"/>
      <c r="DGR759" s="12"/>
      <c r="DGS759" s="12"/>
      <c r="DGT759" s="12"/>
      <c r="DGU759" s="12"/>
      <c r="DGV759" s="12"/>
      <c r="DGW759" s="12"/>
      <c r="DGX759" s="12"/>
      <c r="DGY759" s="12"/>
      <c r="DGZ759" s="12"/>
      <c r="DHA759" s="12"/>
      <c r="DHB759" s="12"/>
      <c r="DHC759" s="12"/>
      <c r="DHD759" s="12"/>
      <c r="DHE759" s="12"/>
      <c r="DHF759" s="12"/>
      <c r="DHG759" s="12"/>
      <c r="DHH759" s="12"/>
      <c r="DHI759" s="12"/>
      <c r="DHJ759" s="12"/>
      <c r="DHK759" s="12"/>
      <c r="DHL759" s="12"/>
      <c r="DHM759" s="12"/>
      <c r="DHN759" s="12"/>
      <c r="DHO759" s="12"/>
      <c r="DHP759" s="12"/>
      <c r="DHQ759" s="12"/>
      <c r="DHR759" s="12"/>
      <c r="DHS759" s="12"/>
      <c r="DHT759" s="12"/>
      <c r="DHU759" s="12"/>
      <c r="DHV759" s="12"/>
      <c r="DHW759" s="12"/>
      <c r="DHX759" s="12"/>
      <c r="DHY759" s="12"/>
      <c r="DHZ759" s="12"/>
      <c r="DIA759" s="12"/>
      <c r="DIB759" s="12"/>
      <c r="DIC759" s="12"/>
      <c r="DID759" s="12"/>
      <c r="DIE759" s="12"/>
      <c r="DIF759" s="12"/>
      <c r="DIG759" s="12"/>
      <c r="DIH759" s="12"/>
      <c r="DII759" s="12"/>
      <c r="DIJ759" s="12"/>
      <c r="DIK759" s="12"/>
      <c r="DIL759" s="12"/>
      <c r="DIM759" s="12"/>
      <c r="DIN759" s="12"/>
      <c r="DIO759" s="12"/>
      <c r="DIP759" s="12"/>
      <c r="DIQ759" s="12"/>
      <c r="DIR759" s="12"/>
      <c r="DIS759" s="12"/>
      <c r="DIT759" s="12"/>
      <c r="DIU759" s="12"/>
      <c r="DIV759" s="12"/>
      <c r="DIW759" s="12"/>
      <c r="DIX759" s="12"/>
      <c r="DIY759" s="12"/>
      <c r="DIZ759" s="12"/>
      <c r="DJA759" s="12"/>
      <c r="DJB759" s="12"/>
      <c r="DJC759" s="12"/>
      <c r="DJD759" s="12"/>
      <c r="DJE759" s="12"/>
      <c r="DJF759" s="12"/>
      <c r="DJG759" s="12"/>
      <c r="DJH759" s="12"/>
      <c r="DJI759" s="12"/>
      <c r="DJJ759" s="12"/>
      <c r="DJK759" s="12"/>
      <c r="DJL759" s="12"/>
      <c r="DJM759" s="12"/>
      <c r="DJN759" s="12"/>
      <c r="DJO759" s="12"/>
      <c r="DJP759" s="12"/>
      <c r="DJQ759" s="12"/>
      <c r="DJR759" s="12"/>
      <c r="DJS759" s="12"/>
      <c r="DJT759" s="12"/>
      <c r="DJU759" s="12"/>
      <c r="DJV759" s="12"/>
      <c r="DJW759" s="12"/>
      <c r="DJX759" s="12"/>
      <c r="DJY759" s="12"/>
      <c r="DJZ759" s="12"/>
      <c r="DKA759" s="12"/>
      <c r="DKB759" s="12"/>
      <c r="DKC759" s="12"/>
      <c r="DKD759" s="12"/>
      <c r="DKE759" s="12"/>
      <c r="DKF759" s="12"/>
      <c r="DKG759" s="12"/>
      <c r="DKH759" s="12"/>
      <c r="DKI759" s="12"/>
      <c r="DKJ759" s="12"/>
      <c r="DKK759" s="12"/>
      <c r="DKL759" s="12"/>
      <c r="DKM759" s="12"/>
      <c r="DKN759" s="12"/>
      <c r="DKO759" s="12"/>
      <c r="DKP759" s="12"/>
      <c r="DKQ759" s="12"/>
      <c r="DKR759" s="12"/>
      <c r="DKS759" s="12"/>
      <c r="DKT759" s="12"/>
      <c r="DKU759" s="12"/>
      <c r="DKV759" s="12"/>
      <c r="DKW759" s="12"/>
      <c r="DKX759" s="12"/>
      <c r="DKY759" s="12"/>
      <c r="DKZ759" s="12"/>
      <c r="DLA759" s="12"/>
      <c r="DLB759" s="12"/>
      <c r="DLC759" s="12"/>
      <c r="DLD759" s="12"/>
      <c r="DLE759" s="12"/>
      <c r="DLF759" s="12"/>
      <c r="DLG759" s="12"/>
      <c r="DLH759" s="12"/>
      <c r="DLI759" s="12"/>
      <c r="DLJ759" s="12"/>
      <c r="DLK759" s="12"/>
      <c r="DLL759" s="12"/>
      <c r="DLM759" s="12"/>
      <c r="DLN759" s="12"/>
      <c r="DLO759" s="12"/>
      <c r="DLP759" s="12"/>
      <c r="DLQ759" s="12"/>
      <c r="DLR759" s="12"/>
      <c r="DLS759" s="12"/>
      <c r="DLT759" s="12"/>
      <c r="DLU759" s="12"/>
      <c r="DLV759" s="12"/>
      <c r="DLW759" s="12"/>
      <c r="DLX759" s="12"/>
      <c r="DLY759" s="12"/>
      <c r="DLZ759" s="12"/>
      <c r="DMA759" s="12"/>
      <c r="DMB759" s="12"/>
      <c r="DMC759" s="12"/>
      <c r="DMD759" s="12"/>
      <c r="DME759" s="12"/>
      <c r="DMF759" s="12"/>
      <c r="DMG759" s="12"/>
      <c r="DMH759" s="12"/>
      <c r="DMI759" s="12"/>
      <c r="DMJ759" s="12"/>
      <c r="DMK759" s="12"/>
      <c r="DML759" s="12"/>
      <c r="DMM759" s="12"/>
      <c r="DMN759" s="12"/>
      <c r="DMO759" s="12"/>
      <c r="DMP759" s="12"/>
      <c r="DMQ759" s="12"/>
      <c r="DMR759" s="12"/>
      <c r="DMS759" s="12"/>
      <c r="DMT759" s="12"/>
      <c r="DMU759" s="12"/>
      <c r="DMV759" s="12"/>
      <c r="DMW759" s="12"/>
      <c r="DMX759" s="12"/>
      <c r="DMY759" s="12"/>
      <c r="DMZ759" s="12"/>
      <c r="DNA759" s="12"/>
      <c r="DNB759" s="12"/>
      <c r="DNC759" s="12"/>
      <c r="DND759" s="12"/>
      <c r="DNE759" s="12"/>
      <c r="DNF759" s="12"/>
      <c r="DNG759" s="12"/>
      <c r="DNH759" s="12"/>
      <c r="DNI759" s="12"/>
      <c r="DNJ759" s="12"/>
      <c r="DNK759" s="12"/>
      <c r="DNL759" s="12"/>
      <c r="DNM759" s="12"/>
      <c r="DNN759" s="12"/>
      <c r="DNO759" s="12"/>
      <c r="DNP759" s="12"/>
      <c r="DNQ759" s="12"/>
      <c r="DNR759" s="12"/>
      <c r="DNS759" s="12"/>
      <c r="DNT759" s="12"/>
      <c r="DNU759" s="12"/>
      <c r="DNV759" s="12"/>
      <c r="DNW759" s="12"/>
      <c r="DNX759" s="12"/>
      <c r="DNY759" s="12"/>
      <c r="DNZ759" s="12"/>
      <c r="DOA759" s="12"/>
      <c r="DOB759" s="12"/>
      <c r="DOC759" s="12"/>
      <c r="DOD759" s="12"/>
      <c r="DOE759" s="12"/>
      <c r="DOF759" s="12"/>
      <c r="DOG759" s="12"/>
      <c r="DOH759" s="12"/>
      <c r="DOI759" s="12"/>
      <c r="DOJ759" s="12"/>
      <c r="DOK759" s="12"/>
      <c r="DOL759" s="12"/>
      <c r="DOM759" s="12"/>
      <c r="DON759" s="12"/>
      <c r="DOO759" s="12"/>
      <c r="DOP759" s="12"/>
      <c r="DOQ759" s="12"/>
      <c r="DOR759" s="12"/>
      <c r="DOS759" s="12"/>
      <c r="DOT759" s="12"/>
      <c r="DOU759" s="12"/>
      <c r="DOV759" s="12"/>
      <c r="DOW759" s="12"/>
      <c r="DOX759" s="12"/>
      <c r="DOY759" s="12"/>
      <c r="DOZ759" s="12"/>
      <c r="DPA759" s="12"/>
      <c r="DPB759" s="12"/>
      <c r="DPC759" s="12"/>
      <c r="DPD759" s="12"/>
      <c r="DPE759" s="12"/>
      <c r="DPF759" s="12"/>
      <c r="DPG759" s="12"/>
      <c r="DPH759" s="12"/>
      <c r="DPI759" s="12"/>
      <c r="DPJ759" s="12"/>
      <c r="DPK759" s="12"/>
      <c r="DPL759" s="12"/>
      <c r="DPM759" s="12"/>
      <c r="DPN759" s="12"/>
      <c r="DPO759" s="12"/>
      <c r="DPP759" s="12"/>
      <c r="DPQ759" s="12"/>
      <c r="DPR759" s="12"/>
      <c r="DPS759" s="12"/>
      <c r="DPT759" s="12"/>
      <c r="DPU759" s="12"/>
      <c r="DPV759" s="12"/>
      <c r="DPW759" s="12"/>
      <c r="DPX759" s="12"/>
      <c r="DPY759" s="12"/>
      <c r="DPZ759" s="12"/>
      <c r="DQA759" s="12"/>
      <c r="DQB759" s="12"/>
      <c r="DQC759" s="12"/>
      <c r="DQD759" s="12"/>
      <c r="DQE759" s="12"/>
      <c r="DQF759" s="12"/>
      <c r="DQG759" s="12"/>
      <c r="DQH759" s="12"/>
      <c r="DQI759" s="12"/>
      <c r="DQJ759" s="12"/>
      <c r="DQK759" s="12"/>
      <c r="DQL759" s="12"/>
      <c r="DQM759" s="12"/>
      <c r="DQN759" s="12"/>
      <c r="DQO759" s="12"/>
      <c r="DQP759" s="12"/>
      <c r="DQQ759" s="12"/>
      <c r="DQR759" s="12"/>
      <c r="DQS759" s="12"/>
      <c r="DQT759" s="12"/>
      <c r="DQU759" s="12"/>
      <c r="DQV759" s="12"/>
      <c r="DQW759" s="12"/>
      <c r="DQX759" s="12"/>
      <c r="DQY759" s="12"/>
      <c r="DQZ759" s="12"/>
      <c r="DRA759" s="12"/>
      <c r="DRB759" s="12"/>
      <c r="DRC759" s="12"/>
      <c r="DRD759" s="12"/>
      <c r="DRE759" s="12"/>
      <c r="DRF759" s="12"/>
      <c r="DRG759" s="12"/>
      <c r="DRH759" s="12"/>
      <c r="DRI759" s="12"/>
      <c r="DRJ759" s="12"/>
      <c r="DRK759" s="12"/>
      <c r="DRL759" s="12"/>
      <c r="DRM759" s="12"/>
      <c r="DRN759" s="12"/>
      <c r="DRO759" s="12"/>
      <c r="DRP759" s="12"/>
      <c r="DRQ759" s="12"/>
      <c r="DRR759" s="12"/>
      <c r="DRS759" s="12"/>
      <c r="DRT759" s="12"/>
      <c r="DRU759" s="12"/>
      <c r="DRV759" s="12"/>
      <c r="DRW759" s="12"/>
      <c r="DRX759" s="12"/>
      <c r="DRY759" s="12"/>
      <c r="DRZ759" s="12"/>
      <c r="DSA759" s="12"/>
      <c r="DSB759" s="12"/>
      <c r="DSC759" s="12"/>
      <c r="DSD759" s="12"/>
      <c r="DSE759" s="12"/>
      <c r="DSF759" s="12"/>
      <c r="DSG759" s="12"/>
      <c r="DSH759" s="12"/>
      <c r="DSI759" s="12"/>
      <c r="DSJ759" s="12"/>
      <c r="DSK759" s="12"/>
      <c r="DSL759" s="12"/>
      <c r="DSM759" s="12"/>
      <c r="DSN759" s="12"/>
      <c r="DSO759" s="12"/>
      <c r="DSP759" s="12"/>
      <c r="DSQ759" s="12"/>
      <c r="DSR759" s="12"/>
      <c r="DSS759" s="12"/>
      <c r="DST759" s="12"/>
      <c r="DSU759" s="12"/>
      <c r="DSV759" s="12"/>
      <c r="DSW759" s="12"/>
      <c r="DSX759" s="12"/>
      <c r="DSY759" s="12"/>
      <c r="DSZ759" s="12"/>
      <c r="DTA759" s="12"/>
      <c r="DTB759" s="12"/>
      <c r="DTC759" s="12"/>
      <c r="DTD759" s="12"/>
      <c r="DTE759" s="12"/>
      <c r="DTF759" s="12"/>
      <c r="DTG759" s="12"/>
      <c r="DTH759" s="12"/>
      <c r="DTI759" s="12"/>
      <c r="DTJ759" s="12"/>
      <c r="DTK759" s="12"/>
      <c r="DTL759" s="12"/>
      <c r="DTM759" s="12"/>
      <c r="DTN759" s="12"/>
      <c r="DTO759" s="12"/>
      <c r="DTP759" s="12"/>
      <c r="DTQ759" s="12"/>
      <c r="DTR759" s="12"/>
      <c r="DTS759" s="12"/>
      <c r="DTT759" s="12"/>
      <c r="DTU759" s="12"/>
      <c r="DTV759" s="12"/>
      <c r="DTW759" s="12"/>
      <c r="DTX759" s="12"/>
      <c r="DTY759" s="12"/>
      <c r="DTZ759" s="12"/>
      <c r="DUA759" s="12"/>
      <c r="DUB759" s="12"/>
      <c r="DUC759" s="12"/>
      <c r="DUD759" s="12"/>
      <c r="DUE759" s="12"/>
      <c r="DUF759" s="12"/>
      <c r="DUG759" s="12"/>
      <c r="DUH759" s="12"/>
      <c r="DUI759" s="12"/>
      <c r="DUJ759" s="12"/>
      <c r="DUK759" s="12"/>
      <c r="DUL759" s="12"/>
      <c r="DUM759" s="12"/>
      <c r="DUN759" s="12"/>
      <c r="DUO759" s="12"/>
      <c r="DUP759" s="12"/>
      <c r="DUQ759" s="12"/>
      <c r="DUR759" s="12"/>
      <c r="DUS759" s="12"/>
      <c r="DUT759" s="12"/>
      <c r="DUU759" s="12"/>
      <c r="DUV759" s="12"/>
      <c r="DUW759" s="12"/>
      <c r="DUX759" s="12"/>
      <c r="DUY759" s="12"/>
      <c r="DUZ759" s="12"/>
      <c r="DVA759" s="12"/>
      <c r="DVB759" s="12"/>
      <c r="DVC759" s="12"/>
      <c r="DVD759" s="12"/>
      <c r="DVE759" s="12"/>
      <c r="DVF759" s="12"/>
      <c r="DVG759" s="12"/>
      <c r="DVH759" s="12"/>
      <c r="DVI759" s="12"/>
      <c r="DVJ759" s="12"/>
      <c r="DVK759" s="12"/>
      <c r="DVL759" s="12"/>
      <c r="DVM759" s="12"/>
      <c r="DVN759" s="12"/>
      <c r="DVO759" s="12"/>
      <c r="DVP759" s="12"/>
      <c r="DVQ759" s="12"/>
      <c r="DVR759" s="12"/>
      <c r="DVS759" s="12"/>
      <c r="DVT759" s="12"/>
      <c r="DVU759" s="12"/>
      <c r="DVV759" s="12"/>
      <c r="DVW759" s="12"/>
      <c r="DVX759" s="12"/>
      <c r="DVY759" s="12"/>
      <c r="DVZ759" s="12"/>
      <c r="DWA759" s="12"/>
      <c r="DWB759" s="12"/>
      <c r="DWC759" s="12"/>
      <c r="DWD759" s="12"/>
      <c r="DWE759" s="12"/>
      <c r="DWF759" s="12"/>
      <c r="DWG759" s="12"/>
      <c r="DWH759" s="12"/>
      <c r="DWI759" s="12"/>
      <c r="DWJ759" s="12"/>
      <c r="DWK759" s="12"/>
      <c r="DWL759" s="12"/>
      <c r="DWM759" s="12"/>
      <c r="DWN759" s="12"/>
      <c r="DWO759" s="12"/>
      <c r="DWP759" s="12"/>
      <c r="DWQ759" s="12"/>
      <c r="DWR759" s="12"/>
      <c r="DWS759" s="12"/>
      <c r="DWT759" s="12"/>
      <c r="DWU759" s="12"/>
      <c r="DWV759" s="12"/>
      <c r="DWW759" s="12"/>
      <c r="DWX759" s="12"/>
      <c r="DWY759" s="12"/>
      <c r="DWZ759" s="12"/>
      <c r="DXA759" s="12"/>
      <c r="DXB759" s="12"/>
      <c r="DXC759" s="12"/>
      <c r="DXD759" s="12"/>
      <c r="DXE759" s="12"/>
      <c r="DXF759" s="12"/>
      <c r="DXG759" s="12"/>
      <c r="DXH759" s="12"/>
      <c r="DXI759" s="12"/>
      <c r="DXJ759" s="12"/>
      <c r="DXK759" s="12"/>
      <c r="DXL759" s="12"/>
      <c r="DXM759" s="12"/>
      <c r="DXN759" s="12"/>
      <c r="DXO759" s="12"/>
      <c r="DXP759" s="12"/>
      <c r="DXQ759" s="12"/>
      <c r="DXR759" s="12"/>
      <c r="DXS759" s="12"/>
      <c r="DXT759" s="12"/>
      <c r="DXU759" s="12"/>
      <c r="DXV759" s="12"/>
      <c r="DXW759" s="12"/>
      <c r="DXX759" s="12"/>
      <c r="DXY759" s="12"/>
      <c r="DXZ759" s="12"/>
      <c r="DYA759" s="12"/>
      <c r="DYB759" s="12"/>
      <c r="DYC759" s="12"/>
      <c r="DYD759" s="12"/>
      <c r="DYE759" s="12"/>
      <c r="DYF759" s="12"/>
      <c r="DYG759" s="12"/>
      <c r="DYH759" s="12"/>
      <c r="DYI759" s="12"/>
      <c r="DYJ759" s="12"/>
      <c r="DYK759" s="12"/>
      <c r="DYL759" s="12"/>
      <c r="DYM759" s="12"/>
      <c r="DYN759" s="12"/>
      <c r="DYO759" s="12"/>
      <c r="DYP759" s="12"/>
      <c r="DYQ759" s="12"/>
      <c r="DYR759" s="12"/>
      <c r="DYS759" s="12"/>
      <c r="DYT759" s="12"/>
      <c r="DYU759" s="12"/>
      <c r="DYV759" s="12"/>
      <c r="DYW759" s="12"/>
      <c r="DYX759" s="12"/>
      <c r="DYY759" s="12"/>
      <c r="DYZ759" s="12"/>
      <c r="DZA759" s="12"/>
      <c r="DZB759" s="12"/>
      <c r="DZC759" s="12"/>
      <c r="DZD759" s="12"/>
      <c r="DZE759" s="12"/>
      <c r="DZF759" s="12"/>
      <c r="DZG759" s="12"/>
      <c r="DZH759" s="12"/>
      <c r="DZI759" s="12"/>
      <c r="DZJ759" s="12"/>
      <c r="DZK759" s="12"/>
      <c r="DZL759" s="12"/>
      <c r="DZM759" s="12"/>
      <c r="DZN759" s="12"/>
      <c r="DZO759" s="12"/>
      <c r="DZP759" s="12"/>
      <c r="DZQ759" s="12"/>
      <c r="DZR759" s="12"/>
      <c r="DZS759" s="12"/>
      <c r="DZT759" s="12"/>
      <c r="DZU759" s="12"/>
      <c r="DZV759" s="12"/>
      <c r="DZW759" s="12"/>
      <c r="DZX759" s="12"/>
      <c r="DZY759" s="12"/>
      <c r="DZZ759" s="12"/>
      <c r="EAA759" s="12"/>
      <c r="EAB759" s="12"/>
      <c r="EAC759" s="12"/>
      <c r="EAD759" s="12"/>
      <c r="EAE759" s="12"/>
      <c r="EAF759" s="12"/>
      <c r="EAG759" s="12"/>
      <c r="EAH759" s="12"/>
      <c r="EAI759" s="12"/>
      <c r="EAJ759" s="12"/>
      <c r="EAK759" s="12"/>
      <c r="EAL759" s="12"/>
      <c r="EAM759" s="12"/>
      <c r="EAN759" s="12"/>
      <c r="EAO759" s="12"/>
      <c r="EAP759" s="12"/>
      <c r="EAQ759" s="12"/>
      <c r="EAR759" s="12"/>
      <c r="EAS759" s="12"/>
      <c r="EAT759" s="12"/>
      <c r="EAU759" s="12"/>
      <c r="EAV759" s="12"/>
      <c r="EAW759" s="12"/>
      <c r="EAX759" s="12"/>
      <c r="EAY759" s="12"/>
      <c r="EAZ759" s="12"/>
      <c r="EBA759" s="12"/>
      <c r="EBB759" s="12"/>
      <c r="EBC759" s="12"/>
      <c r="EBD759" s="12"/>
      <c r="EBE759" s="12"/>
      <c r="EBF759" s="12"/>
      <c r="EBG759" s="12"/>
      <c r="EBH759" s="12"/>
      <c r="EBI759" s="12"/>
      <c r="EBJ759" s="12"/>
      <c r="EBK759" s="12"/>
      <c r="EBL759" s="12"/>
      <c r="EBM759" s="12"/>
      <c r="EBN759" s="12"/>
      <c r="EBO759" s="12"/>
      <c r="EBP759" s="12"/>
      <c r="EBQ759" s="12"/>
      <c r="EBR759" s="12"/>
      <c r="EBS759" s="12"/>
      <c r="EBT759" s="12"/>
      <c r="EBU759" s="12"/>
      <c r="EBV759" s="12"/>
      <c r="EBW759" s="12"/>
      <c r="EBX759" s="12"/>
      <c r="EBY759" s="12"/>
      <c r="EBZ759" s="12"/>
      <c r="ECA759" s="12"/>
      <c r="ECB759" s="12"/>
      <c r="ECC759" s="12"/>
      <c r="ECD759" s="12"/>
      <c r="ECE759" s="12"/>
      <c r="ECF759" s="12"/>
      <c r="ECG759" s="12"/>
      <c r="ECH759" s="12"/>
      <c r="ECI759" s="12"/>
      <c r="ECJ759" s="12"/>
      <c r="ECK759" s="12"/>
      <c r="ECL759" s="12"/>
      <c r="ECM759" s="12"/>
      <c r="ECN759" s="12"/>
      <c r="ECO759" s="12"/>
      <c r="ECP759" s="12"/>
      <c r="ECQ759" s="12"/>
      <c r="ECR759" s="12"/>
      <c r="ECS759" s="12"/>
      <c r="ECT759" s="12"/>
      <c r="ECU759" s="12"/>
      <c r="ECV759" s="12"/>
      <c r="ECW759" s="12"/>
      <c r="ECX759" s="12"/>
      <c r="ECY759" s="12"/>
      <c r="ECZ759" s="12"/>
      <c r="EDA759" s="12"/>
      <c r="EDB759" s="12"/>
      <c r="EDC759" s="12"/>
      <c r="EDD759" s="12"/>
      <c r="EDE759" s="12"/>
      <c r="EDF759" s="12"/>
      <c r="EDG759" s="12"/>
      <c r="EDH759" s="12"/>
      <c r="EDI759" s="12"/>
      <c r="EDJ759" s="12"/>
      <c r="EDK759" s="12"/>
      <c r="EDL759" s="12"/>
      <c r="EDM759" s="12"/>
      <c r="EDN759" s="12"/>
      <c r="EDO759" s="12"/>
      <c r="EDP759" s="12"/>
      <c r="EDQ759" s="12"/>
      <c r="EDR759" s="12"/>
      <c r="EDS759" s="12"/>
      <c r="EDT759" s="12"/>
      <c r="EDU759" s="12"/>
      <c r="EDV759" s="12"/>
      <c r="EDW759" s="12"/>
      <c r="EDX759" s="12"/>
      <c r="EDY759" s="12"/>
      <c r="EDZ759" s="12"/>
      <c r="EEA759" s="12"/>
      <c r="EEB759" s="12"/>
      <c r="EEC759" s="12"/>
      <c r="EED759" s="12"/>
      <c r="EEE759" s="12"/>
      <c r="EEF759" s="12"/>
      <c r="EEG759" s="12"/>
      <c r="EEH759" s="12"/>
      <c r="EEI759" s="12"/>
      <c r="EEJ759" s="12"/>
      <c r="EEK759" s="12"/>
      <c r="EEL759" s="12"/>
      <c r="EEM759" s="12"/>
      <c r="EEN759" s="12"/>
      <c r="EEO759" s="12"/>
      <c r="EEP759" s="12"/>
      <c r="EEQ759" s="12"/>
      <c r="EER759" s="12"/>
      <c r="EES759" s="12"/>
      <c r="EET759" s="12"/>
      <c r="EEU759" s="12"/>
      <c r="EEV759" s="12"/>
      <c r="EEW759" s="12"/>
      <c r="EEX759" s="12"/>
      <c r="EEY759" s="12"/>
      <c r="EEZ759" s="12"/>
      <c r="EFA759" s="12"/>
      <c r="EFB759" s="12"/>
      <c r="EFC759" s="12"/>
      <c r="EFD759" s="12"/>
      <c r="EFE759" s="12"/>
      <c r="EFF759" s="12"/>
      <c r="EFG759" s="12"/>
      <c r="EFH759" s="12"/>
      <c r="EFI759" s="12"/>
      <c r="EFJ759" s="12"/>
      <c r="EFK759" s="12"/>
      <c r="EFL759" s="12"/>
      <c r="EFM759" s="12"/>
      <c r="EFN759" s="12"/>
      <c r="EFO759" s="12"/>
      <c r="EFP759" s="12"/>
      <c r="EFQ759" s="12"/>
      <c r="EFR759" s="12"/>
      <c r="EFS759" s="12"/>
      <c r="EFT759" s="12"/>
      <c r="EFU759" s="12"/>
      <c r="EFV759" s="12"/>
      <c r="EFW759" s="12"/>
      <c r="EFX759" s="12"/>
      <c r="EFY759" s="12"/>
      <c r="EFZ759" s="12"/>
      <c r="EGA759" s="12"/>
      <c r="EGB759" s="12"/>
      <c r="EGC759" s="12"/>
      <c r="EGD759" s="12"/>
      <c r="EGE759" s="12"/>
      <c r="EGF759" s="12"/>
      <c r="EGG759" s="12"/>
      <c r="EGH759" s="12"/>
      <c r="EGI759" s="12"/>
      <c r="EGJ759" s="12"/>
      <c r="EGK759" s="12"/>
      <c r="EGL759" s="12"/>
      <c r="EGM759" s="12"/>
      <c r="EGN759" s="12"/>
      <c r="EGO759" s="12"/>
      <c r="EGP759" s="12"/>
      <c r="EGQ759" s="12"/>
      <c r="EGR759" s="12"/>
      <c r="EGS759" s="12"/>
      <c r="EGT759" s="12"/>
      <c r="EGU759" s="12"/>
      <c r="EGV759" s="12"/>
      <c r="EGW759" s="12"/>
      <c r="EGX759" s="12"/>
      <c r="EGY759" s="12"/>
      <c r="EGZ759" s="12"/>
      <c r="EHA759" s="12"/>
      <c r="EHB759" s="12"/>
      <c r="EHC759" s="12"/>
      <c r="EHD759" s="12"/>
      <c r="EHE759" s="12"/>
      <c r="EHF759" s="12"/>
      <c r="EHG759" s="12"/>
      <c r="EHH759" s="12"/>
      <c r="EHI759" s="12"/>
      <c r="EHJ759" s="12"/>
      <c r="EHK759" s="12"/>
      <c r="EHL759" s="12"/>
      <c r="EHM759" s="12"/>
      <c r="EHN759" s="12"/>
      <c r="EHO759" s="12"/>
      <c r="EHP759" s="12"/>
      <c r="EHQ759" s="12"/>
      <c r="EHR759" s="12"/>
      <c r="EHS759" s="12"/>
      <c r="EHT759" s="12"/>
      <c r="EHU759" s="12"/>
      <c r="EHV759" s="12"/>
      <c r="EHW759" s="12"/>
      <c r="EHX759" s="12"/>
      <c r="EHY759" s="12"/>
      <c r="EHZ759" s="12"/>
      <c r="EIA759" s="12"/>
      <c r="EIB759" s="12"/>
      <c r="EIC759" s="12"/>
      <c r="EID759" s="12"/>
      <c r="EIE759" s="12"/>
      <c r="EIF759" s="12"/>
      <c r="EIG759" s="12"/>
      <c r="EIH759" s="12"/>
      <c r="EII759" s="12"/>
      <c r="EIJ759" s="12"/>
      <c r="EIK759" s="12"/>
      <c r="EIL759" s="12"/>
      <c r="EIM759" s="12"/>
      <c r="EIN759" s="12"/>
      <c r="EIO759" s="12"/>
      <c r="EIP759" s="12"/>
      <c r="EIQ759" s="12"/>
      <c r="EIR759" s="12"/>
      <c r="EIS759" s="12"/>
      <c r="EIT759" s="12"/>
      <c r="EIU759" s="12"/>
      <c r="EIV759" s="12"/>
      <c r="EIW759" s="12"/>
      <c r="EIX759" s="12"/>
      <c r="EIY759" s="12"/>
      <c r="EIZ759" s="12"/>
      <c r="EJA759" s="12"/>
      <c r="EJB759" s="12"/>
      <c r="EJC759" s="12"/>
      <c r="EJD759" s="12"/>
      <c r="EJE759" s="12"/>
      <c r="EJF759" s="12"/>
      <c r="EJG759" s="12"/>
      <c r="EJH759" s="12"/>
      <c r="EJI759" s="12"/>
      <c r="EJJ759" s="12"/>
      <c r="EJK759" s="12"/>
      <c r="EJL759" s="12"/>
      <c r="EJM759" s="12"/>
      <c r="EJN759" s="12"/>
      <c r="EJO759" s="12"/>
      <c r="EJP759" s="12"/>
      <c r="EJQ759" s="12"/>
      <c r="EJR759" s="12"/>
      <c r="EJS759" s="12"/>
      <c r="EJT759" s="12"/>
      <c r="EJU759" s="12"/>
      <c r="EJV759" s="12"/>
      <c r="EJW759" s="12"/>
      <c r="EJX759" s="12"/>
      <c r="EJY759" s="12"/>
      <c r="EJZ759" s="12"/>
      <c r="EKA759" s="12"/>
      <c r="EKB759" s="12"/>
      <c r="EKC759" s="12"/>
      <c r="EKD759" s="12"/>
      <c r="EKE759" s="12"/>
      <c r="EKF759" s="12"/>
      <c r="EKG759" s="12"/>
      <c r="EKH759" s="12"/>
      <c r="EKI759" s="12"/>
      <c r="EKJ759" s="12"/>
      <c r="EKK759" s="12"/>
      <c r="EKL759" s="12"/>
      <c r="EKM759" s="12"/>
      <c r="EKN759" s="12"/>
      <c r="EKO759" s="12"/>
      <c r="EKP759" s="12"/>
      <c r="EKQ759" s="12"/>
      <c r="EKR759" s="12"/>
      <c r="EKS759" s="12"/>
      <c r="EKT759" s="12"/>
      <c r="EKU759" s="12"/>
      <c r="EKV759" s="12"/>
      <c r="EKW759" s="12"/>
      <c r="EKX759" s="12"/>
      <c r="EKY759" s="12"/>
      <c r="EKZ759" s="12"/>
      <c r="ELA759" s="12"/>
      <c r="ELB759" s="12"/>
      <c r="ELC759" s="12"/>
      <c r="ELD759" s="12"/>
      <c r="ELE759" s="12"/>
      <c r="ELF759" s="12"/>
      <c r="ELG759" s="12"/>
      <c r="ELH759" s="12"/>
      <c r="ELI759" s="12"/>
      <c r="ELJ759" s="12"/>
      <c r="ELK759" s="12"/>
      <c r="ELL759" s="12"/>
      <c r="ELM759" s="12"/>
      <c r="ELN759" s="12"/>
      <c r="ELO759" s="12"/>
      <c r="ELP759" s="12"/>
      <c r="ELQ759" s="12"/>
      <c r="ELR759" s="12"/>
      <c r="ELS759" s="12"/>
      <c r="ELT759" s="12"/>
      <c r="ELU759" s="12"/>
      <c r="ELV759" s="12"/>
      <c r="ELW759" s="12"/>
      <c r="ELX759" s="12"/>
      <c r="ELY759" s="12"/>
      <c r="ELZ759" s="12"/>
      <c r="EMA759" s="12"/>
      <c r="EMB759" s="12"/>
      <c r="EMC759" s="12"/>
      <c r="EMD759" s="12"/>
      <c r="EME759" s="12"/>
      <c r="EMF759" s="12"/>
      <c r="EMG759" s="12"/>
      <c r="EMH759" s="12"/>
      <c r="EMI759" s="12"/>
      <c r="EMJ759" s="12"/>
      <c r="EMK759" s="12"/>
      <c r="EML759" s="12"/>
      <c r="EMM759" s="12"/>
      <c r="EMN759" s="12"/>
      <c r="EMO759" s="12"/>
      <c r="EMP759" s="12"/>
      <c r="EMQ759" s="12"/>
      <c r="EMR759" s="12"/>
      <c r="EMS759" s="12"/>
      <c r="EMT759" s="12"/>
      <c r="EMU759" s="12"/>
      <c r="EMV759" s="12"/>
      <c r="EMW759" s="12"/>
      <c r="EMX759" s="12"/>
      <c r="EMY759" s="12"/>
      <c r="EMZ759" s="12"/>
      <c r="ENA759" s="12"/>
      <c r="ENB759" s="12"/>
      <c r="ENC759" s="12"/>
      <c r="END759" s="12"/>
      <c r="ENE759" s="12"/>
      <c r="ENF759" s="12"/>
      <c r="ENG759" s="12"/>
      <c r="ENH759" s="12"/>
      <c r="ENI759" s="12"/>
      <c r="ENJ759" s="12"/>
      <c r="ENK759" s="12"/>
      <c r="ENL759" s="12"/>
      <c r="ENM759" s="12"/>
      <c r="ENN759" s="12"/>
      <c r="ENO759" s="12"/>
      <c r="ENP759" s="12"/>
      <c r="ENQ759" s="12"/>
      <c r="ENR759" s="12"/>
      <c r="ENS759" s="12"/>
      <c r="ENT759" s="12"/>
      <c r="ENU759" s="12"/>
      <c r="ENV759" s="12"/>
      <c r="ENW759" s="12"/>
      <c r="ENX759" s="12"/>
      <c r="ENY759" s="12"/>
      <c r="ENZ759" s="12"/>
      <c r="EOA759" s="12"/>
      <c r="EOB759" s="12"/>
      <c r="EOC759" s="12"/>
      <c r="EOD759" s="12"/>
      <c r="EOE759" s="12"/>
      <c r="EOF759" s="12"/>
      <c r="EOG759" s="12"/>
      <c r="EOH759" s="12"/>
      <c r="EOI759" s="12"/>
      <c r="EOJ759" s="12"/>
      <c r="EOK759" s="12"/>
      <c r="EOL759" s="12"/>
      <c r="EOM759" s="12"/>
      <c r="EON759" s="12"/>
      <c r="EOO759" s="12"/>
      <c r="EOP759" s="12"/>
      <c r="EOQ759" s="12"/>
      <c r="EOR759" s="12"/>
      <c r="EOS759" s="12"/>
      <c r="EOT759" s="12"/>
      <c r="EOU759" s="12"/>
      <c r="EOV759" s="12"/>
      <c r="EOW759" s="12"/>
      <c r="EOX759" s="12"/>
      <c r="EOY759" s="12"/>
      <c r="EOZ759" s="12"/>
      <c r="EPA759" s="12"/>
      <c r="EPB759" s="12"/>
      <c r="EPC759" s="12"/>
      <c r="EPD759" s="12"/>
      <c r="EPE759" s="12"/>
      <c r="EPF759" s="12"/>
      <c r="EPG759" s="12"/>
      <c r="EPH759" s="12"/>
      <c r="EPI759" s="12"/>
      <c r="EPJ759" s="12"/>
      <c r="EPK759" s="12"/>
      <c r="EPL759" s="12"/>
      <c r="EPM759" s="12"/>
      <c r="EPN759" s="12"/>
      <c r="EPO759" s="12"/>
      <c r="EPP759" s="12"/>
      <c r="EPQ759" s="12"/>
      <c r="EPR759" s="12"/>
      <c r="EPS759" s="12"/>
      <c r="EPT759" s="12"/>
      <c r="EPU759" s="12"/>
      <c r="EPV759" s="12"/>
      <c r="EPW759" s="12"/>
      <c r="EPX759" s="12"/>
      <c r="EPY759" s="12"/>
      <c r="EPZ759" s="12"/>
      <c r="EQA759" s="12"/>
      <c r="EQB759" s="12"/>
      <c r="EQC759" s="12"/>
      <c r="EQD759" s="12"/>
      <c r="EQE759" s="12"/>
      <c r="EQF759" s="12"/>
      <c r="EQG759" s="12"/>
      <c r="EQH759" s="12"/>
      <c r="EQI759" s="12"/>
      <c r="EQJ759" s="12"/>
      <c r="EQK759" s="12"/>
      <c r="EQL759" s="12"/>
      <c r="EQM759" s="12"/>
      <c r="EQN759" s="12"/>
      <c r="EQO759" s="12"/>
      <c r="EQP759" s="12"/>
      <c r="EQQ759" s="12"/>
      <c r="EQR759" s="12"/>
      <c r="EQS759" s="12"/>
      <c r="EQT759" s="12"/>
      <c r="EQU759" s="12"/>
      <c r="EQV759" s="12"/>
      <c r="EQW759" s="12"/>
      <c r="EQX759" s="12"/>
      <c r="EQY759" s="12"/>
      <c r="EQZ759" s="12"/>
      <c r="ERA759" s="12"/>
      <c r="ERB759" s="12"/>
      <c r="ERC759" s="12"/>
      <c r="ERD759" s="12"/>
      <c r="ERE759" s="12"/>
      <c r="ERF759" s="12"/>
      <c r="ERG759" s="12"/>
      <c r="ERH759" s="12"/>
      <c r="ERI759" s="12"/>
      <c r="ERJ759" s="12"/>
      <c r="ERK759" s="12"/>
      <c r="ERL759" s="12"/>
      <c r="ERM759" s="12"/>
      <c r="ERN759" s="12"/>
      <c r="ERO759" s="12"/>
      <c r="ERP759" s="12"/>
      <c r="ERQ759" s="12"/>
      <c r="ERR759" s="12"/>
      <c r="ERS759" s="12"/>
      <c r="ERT759" s="12"/>
      <c r="ERU759" s="12"/>
      <c r="ERV759" s="12"/>
      <c r="ERW759" s="12"/>
      <c r="ERX759" s="12"/>
      <c r="ERY759" s="12"/>
      <c r="ERZ759" s="12"/>
      <c r="ESA759" s="12"/>
      <c r="ESB759" s="12"/>
      <c r="ESC759" s="12"/>
      <c r="ESD759" s="12"/>
      <c r="ESE759" s="12"/>
      <c r="ESF759" s="12"/>
      <c r="ESG759" s="12"/>
      <c r="ESH759" s="12"/>
      <c r="ESI759" s="12"/>
      <c r="ESJ759" s="12"/>
      <c r="ESK759" s="12"/>
      <c r="ESL759" s="12"/>
      <c r="ESM759" s="12"/>
      <c r="ESN759" s="12"/>
      <c r="ESO759" s="12"/>
      <c r="ESP759" s="12"/>
      <c r="ESQ759" s="12"/>
      <c r="ESR759" s="12"/>
      <c r="ESS759" s="12"/>
      <c r="EST759" s="12"/>
      <c r="ESU759" s="12"/>
      <c r="ESV759" s="12"/>
      <c r="ESW759" s="12"/>
      <c r="ESX759" s="12"/>
      <c r="ESY759" s="12"/>
      <c r="ESZ759" s="12"/>
      <c r="ETA759" s="12"/>
      <c r="ETB759" s="12"/>
      <c r="ETC759" s="12"/>
      <c r="ETD759" s="12"/>
      <c r="ETE759" s="12"/>
      <c r="ETF759" s="12"/>
      <c r="ETG759" s="12"/>
      <c r="ETH759" s="12"/>
      <c r="ETI759" s="12"/>
      <c r="ETJ759" s="12"/>
      <c r="ETK759" s="12"/>
      <c r="ETL759" s="12"/>
      <c r="ETM759" s="12"/>
      <c r="ETN759" s="12"/>
      <c r="ETO759" s="12"/>
      <c r="ETP759" s="12"/>
      <c r="ETQ759" s="12"/>
      <c r="ETR759" s="12"/>
      <c r="ETS759" s="12"/>
      <c r="ETT759" s="12"/>
      <c r="ETU759" s="12"/>
      <c r="ETV759" s="12"/>
      <c r="ETW759" s="12"/>
      <c r="ETX759" s="12"/>
      <c r="ETY759" s="12"/>
      <c r="ETZ759" s="12"/>
      <c r="EUA759" s="12"/>
      <c r="EUB759" s="12"/>
      <c r="EUC759" s="12"/>
      <c r="EUD759" s="12"/>
      <c r="EUE759" s="12"/>
      <c r="EUF759" s="12"/>
      <c r="EUG759" s="12"/>
      <c r="EUH759" s="12"/>
      <c r="EUI759" s="12"/>
      <c r="EUJ759" s="12"/>
      <c r="EUK759" s="12"/>
      <c r="EUL759" s="12"/>
      <c r="EUM759" s="12"/>
      <c r="EUN759" s="12"/>
      <c r="EUO759" s="12"/>
      <c r="EUP759" s="12"/>
      <c r="EUQ759" s="12"/>
      <c r="EUR759" s="12"/>
      <c r="EUS759" s="12"/>
      <c r="EUT759" s="12"/>
      <c r="EUU759" s="12"/>
      <c r="EUV759" s="12"/>
      <c r="EUW759" s="12"/>
      <c r="EUX759" s="12"/>
      <c r="EUY759" s="12"/>
      <c r="EUZ759" s="12"/>
      <c r="EVA759" s="12"/>
      <c r="EVB759" s="12"/>
      <c r="EVC759" s="12"/>
      <c r="EVD759" s="12"/>
      <c r="EVE759" s="12"/>
      <c r="EVF759" s="12"/>
      <c r="EVG759" s="12"/>
      <c r="EVH759" s="12"/>
      <c r="EVI759" s="12"/>
      <c r="EVJ759" s="12"/>
      <c r="EVK759" s="12"/>
      <c r="EVL759" s="12"/>
      <c r="EVM759" s="12"/>
      <c r="EVN759" s="12"/>
      <c r="EVO759" s="12"/>
      <c r="EVP759" s="12"/>
      <c r="EVQ759" s="12"/>
      <c r="EVR759" s="12"/>
      <c r="EVS759" s="12"/>
      <c r="EVT759" s="12"/>
      <c r="EVU759" s="12"/>
      <c r="EVV759" s="12"/>
      <c r="EVW759" s="12"/>
      <c r="EVX759" s="12"/>
      <c r="EVY759" s="12"/>
      <c r="EVZ759" s="12"/>
      <c r="EWA759" s="12"/>
      <c r="EWB759" s="12"/>
      <c r="EWC759" s="12"/>
      <c r="EWD759" s="12"/>
      <c r="EWE759" s="12"/>
      <c r="EWF759" s="12"/>
      <c r="EWG759" s="12"/>
      <c r="EWH759" s="12"/>
      <c r="EWI759" s="12"/>
      <c r="EWJ759" s="12"/>
      <c r="EWK759" s="12"/>
      <c r="EWL759" s="12"/>
      <c r="EWM759" s="12"/>
      <c r="EWN759" s="12"/>
      <c r="EWO759" s="12"/>
      <c r="EWP759" s="12"/>
      <c r="EWQ759" s="12"/>
      <c r="EWR759" s="12"/>
      <c r="EWS759" s="12"/>
      <c r="EWT759" s="12"/>
      <c r="EWU759" s="12"/>
      <c r="EWV759" s="12"/>
      <c r="EWW759" s="12"/>
      <c r="EWX759" s="12"/>
      <c r="EWY759" s="12"/>
      <c r="EWZ759" s="12"/>
      <c r="EXA759" s="12"/>
      <c r="EXB759" s="12"/>
      <c r="EXC759" s="12"/>
      <c r="EXD759" s="12"/>
      <c r="EXE759" s="12"/>
      <c r="EXF759" s="12"/>
      <c r="EXG759" s="12"/>
      <c r="EXH759" s="12"/>
      <c r="EXI759" s="12"/>
      <c r="EXJ759" s="12"/>
      <c r="EXK759" s="12"/>
      <c r="EXL759" s="12"/>
      <c r="EXM759" s="12"/>
      <c r="EXN759" s="12"/>
      <c r="EXO759" s="12"/>
      <c r="EXP759" s="12"/>
      <c r="EXQ759" s="12"/>
      <c r="EXR759" s="12"/>
      <c r="EXS759" s="12"/>
      <c r="EXT759" s="12"/>
      <c r="EXU759" s="12"/>
      <c r="EXV759" s="12"/>
      <c r="EXW759" s="12"/>
      <c r="EXX759" s="12"/>
      <c r="EXY759" s="12"/>
      <c r="EXZ759" s="12"/>
      <c r="EYA759" s="12"/>
      <c r="EYB759" s="12"/>
      <c r="EYC759" s="12"/>
      <c r="EYD759" s="12"/>
      <c r="EYE759" s="12"/>
      <c r="EYF759" s="12"/>
      <c r="EYG759" s="12"/>
      <c r="EYH759" s="12"/>
      <c r="EYI759" s="12"/>
      <c r="EYJ759" s="12"/>
      <c r="EYK759" s="12"/>
      <c r="EYL759" s="12"/>
      <c r="EYM759" s="12"/>
      <c r="EYN759" s="12"/>
      <c r="EYO759" s="12"/>
      <c r="EYP759" s="12"/>
      <c r="EYQ759" s="12"/>
      <c r="EYR759" s="12"/>
      <c r="EYS759" s="12"/>
      <c r="EYT759" s="12"/>
      <c r="EYU759" s="12"/>
      <c r="EYV759" s="12"/>
      <c r="EYW759" s="12"/>
      <c r="EYX759" s="12"/>
      <c r="EYY759" s="12"/>
      <c r="EYZ759" s="12"/>
      <c r="EZA759" s="12"/>
      <c r="EZB759" s="12"/>
      <c r="EZC759" s="12"/>
      <c r="EZD759" s="12"/>
      <c r="EZE759" s="12"/>
      <c r="EZF759" s="12"/>
      <c r="EZG759" s="12"/>
      <c r="EZH759" s="12"/>
      <c r="EZI759" s="12"/>
      <c r="EZJ759" s="12"/>
      <c r="EZK759" s="12"/>
      <c r="EZL759" s="12"/>
      <c r="EZM759" s="12"/>
      <c r="EZN759" s="12"/>
      <c r="EZO759" s="12"/>
      <c r="EZP759" s="12"/>
      <c r="EZQ759" s="12"/>
      <c r="EZR759" s="12"/>
      <c r="EZS759" s="12"/>
      <c r="EZT759" s="12"/>
      <c r="EZU759" s="12"/>
      <c r="EZV759" s="12"/>
      <c r="EZW759" s="12"/>
      <c r="EZX759" s="12"/>
      <c r="EZY759" s="12"/>
      <c r="EZZ759" s="12"/>
      <c r="FAA759" s="12"/>
      <c r="FAB759" s="12"/>
      <c r="FAC759" s="12"/>
      <c r="FAD759" s="12"/>
      <c r="FAE759" s="12"/>
      <c r="FAF759" s="12"/>
      <c r="FAG759" s="12"/>
      <c r="FAH759" s="12"/>
      <c r="FAI759" s="12"/>
      <c r="FAJ759" s="12"/>
      <c r="FAK759" s="12"/>
      <c r="FAL759" s="12"/>
      <c r="FAM759" s="12"/>
      <c r="FAN759" s="12"/>
      <c r="FAO759" s="12"/>
      <c r="FAP759" s="12"/>
      <c r="FAQ759" s="12"/>
      <c r="FAR759" s="12"/>
      <c r="FAS759" s="12"/>
      <c r="FAT759" s="12"/>
      <c r="FAU759" s="12"/>
      <c r="FAV759" s="12"/>
      <c r="FAW759" s="12"/>
      <c r="FAX759" s="12"/>
      <c r="FAY759" s="12"/>
      <c r="FAZ759" s="12"/>
      <c r="FBA759" s="12"/>
      <c r="FBB759" s="12"/>
      <c r="FBC759" s="12"/>
      <c r="FBD759" s="12"/>
      <c r="FBE759" s="12"/>
      <c r="FBF759" s="12"/>
      <c r="FBG759" s="12"/>
      <c r="FBH759" s="12"/>
      <c r="FBI759" s="12"/>
      <c r="FBJ759" s="12"/>
      <c r="FBK759" s="12"/>
      <c r="FBL759" s="12"/>
      <c r="FBM759" s="12"/>
      <c r="FBN759" s="12"/>
      <c r="FBO759" s="12"/>
      <c r="FBP759" s="12"/>
      <c r="FBQ759" s="12"/>
      <c r="FBR759" s="12"/>
      <c r="FBS759" s="12"/>
      <c r="FBT759" s="12"/>
      <c r="FBU759" s="12"/>
      <c r="FBV759" s="12"/>
      <c r="FBW759" s="12"/>
      <c r="FBX759" s="12"/>
      <c r="FBY759" s="12"/>
      <c r="FBZ759" s="12"/>
      <c r="FCA759" s="12"/>
      <c r="FCB759" s="12"/>
      <c r="FCC759" s="12"/>
      <c r="FCD759" s="12"/>
      <c r="FCE759" s="12"/>
      <c r="FCF759" s="12"/>
      <c r="FCG759" s="12"/>
      <c r="FCH759" s="12"/>
      <c r="FCI759" s="12"/>
      <c r="FCJ759" s="12"/>
      <c r="FCK759" s="12"/>
      <c r="FCL759" s="12"/>
      <c r="FCM759" s="12"/>
      <c r="FCN759" s="12"/>
      <c r="FCO759" s="12"/>
      <c r="FCP759" s="12"/>
      <c r="FCQ759" s="12"/>
      <c r="FCR759" s="12"/>
      <c r="FCS759" s="12"/>
      <c r="FCT759" s="12"/>
      <c r="FCU759" s="12"/>
      <c r="FCV759" s="12"/>
      <c r="FCW759" s="12"/>
      <c r="FCX759" s="12"/>
      <c r="FCY759" s="12"/>
      <c r="FCZ759" s="12"/>
      <c r="FDA759" s="12"/>
      <c r="FDB759" s="12"/>
      <c r="FDC759" s="12"/>
      <c r="FDD759" s="12"/>
      <c r="FDE759" s="12"/>
      <c r="FDF759" s="12"/>
      <c r="FDG759" s="12"/>
      <c r="FDH759" s="12"/>
      <c r="FDI759" s="12"/>
      <c r="FDJ759" s="12"/>
      <c r="FDK759" s="12"/>
      <c r="FDL759" s="12"/>
      <c r="FDM759" s="12"/>
      <c r="FDN759" s="12"/>
      <c r="FDO759" s="12"/>
      <c r="FDP759" s="12"/>
      <c r="FDQ759" s="12"/>
      <c r="FDR759" s="12"/>
      <c r="FDS759" s="12"/>
      <c r="FDT759" s="12"/>
      <c r="FDU759" s="12"/>
      <c r="FDV759" s="12"/>
      <c r="FDW759" s="12"/>
      <c r="FDX759" s="12"/>
      <c r="FDY759" s="12"/>
      <c r="FDZ759" s="12"/>
      <c r="FEA759" s="12"/>
      <c r="FEB759" s="12"/>
      <c r="FEC759" s="12"/>
      <c r="FED759" s="12"/>
      <c r="FEE759" s="12"/>
      <c r="FEF759" s="12"/>
      <c r="FEG759" s="12"/>
      <c r="FEH759" s="12"/>
      <c r="FEI759" s="12"/>
      <c r="FEJ759" s="12"/>
      <c r="FEK759" s="12"/>
      <c r="FEL759" s="12"/>
      <c r="FEM759" s="12"/>
      <c r="FEN759" s="12"/>
      <c r="FEO759" s="12"/>
      <c r="FEP759" s="12"/>
      <c r="FEQ759" s="12"/>
      <c r="FER759" s="12"/>
      <c r="FES759" s="12"/>
      <c r="FET759" s="12"/>
      <c r="FEU759" s="12"/>
      <c r="FEV759" s="12"/>
      <c r="FEW759" s="12"/>
      <c r="FEX759" s="12"/>
      <c r="FEY759" s="12"/>
      <c r="FEZ759" s="12"/>
      <c r="FFA759" s="12"/>
      <c r="FFB759" s="12"/>
      <c r="FFC759" s="12"/>
      <c r="FFD759" s="12"/>
      <c r="FFE759" s="12"/>
      <c r="FFF759" s="12"/>
      <c r="FFG759" s="12"/>
      <c r="FFH759" s="12"/>
      <c r="FFI759" s="12"/>
      <c r="FFJ759" s="12"/>
      <c r="FFK759" s="12"/>
      <c r="FFL759" s="12"/>
      <c r="FFM759" s="12"/>
      <c r="FFN759" s="12"/>
      <c r="FFO759" s="12"/>
      <c r="FFP759" s="12"/>
      <c r="FFQ759" s="12"/>
      <c r="FFR759" s="12"/>
      <c r="FFS759" s="12"/>
      <c r="FFT759" s="12"/>
      <c r="FFU759" s="12"/>
      <c r="FFV759" s="12"/>
      <c r="FFW759" s="12"/>
      <c r="FFX759" s="12"/>
      <c r="FFY759" s="12"/>
      <c r="FFZ759" s="12"/>
      <c r="FGA759" s="12"/>
      <c r="FGB759" s="12"/>
      <c r="FGC759" s="12"/>
      <c r="FGD759" s="12"/>
      <c r="FGE759" s="12"/>
      <c r="FGF759" s="12"/>
      <c r="FGG759" s="12"/>
      <c r="FGH759" s="12"/>
      <c r="FGI759" s="12"/>
      <c r="FGJ759" s="12"/>
      <c r="FGK759" s="12"/>
      <c r="FGL759" s="12"/>
      <c r="FGM759" s="12"/>
      <c r="FGN759" s="12"/>
      <c r="FGO759" s="12"/>
      <c r="FGP759" s="12"/>
      <c r="FGQ759" s="12"/>
      <c r="FGR759" s="12"/>
      <c r="FGS759" s="12"/>
      <c r="FGT759" s="12"/>
      <c r="FGU759" s="12"/>
      <c r="FGV759" s="12"/>
      <c r="FGW759" s="12"/>
      <c r="FGX759" s="12"/>
      <c r="FGY759" s="12"/>
      <c r="FGZ759" s="12"/>
      <c r="FHA759" s="12"/>
      <c r="FHB759" s="12"/>
      <c r="FHC759" s="12"/>
      <c r="FHD759" s="12"/>
      <c r="FHE759" s="12"/>
      <c r="FHF759" s="12"/>
      <c r="FHG759" s="12"/>
      <c r="FHH759" s="12"/>
      <c r="FHI759" s="12"/>
      <c r="FHJ759" s="12"/>
      <c r="FHK759" s="12"/>
      <c r="FHL759" s="12"/>
      <c r="FHM759" s="12"/>
      <c r="FHN759" s="12"/>
      <c r="FHO759" s="12"/>
      <c r="FHP759" s="12"/>
      <c r="FHQ759" s="12"/>
      <c r="FHR759" s="12"/>
      <c r="FHS759" s="12"/>
      <c r="FHT759" s="12"/>
      <c r="FHU759" s="12"/>
      <c r="FHV759" s="12"/>
      <c r="FHW759" s="12"/>
      <c r="FHX759" s="12"/>
      <c r="FHY759" s="12"/>
      <c r="FHZ759" s="12"/>
      <c r="FIA759" s="12"/>
      <c r="FIB759" s="12"/>
      <c r="FIC759" s="12"/>
      <c r="FID759" s="12"/>
      <c r="FIE759" s="12"/>
      <c r="FIF759" s="12"/>
      <c r="FIG759" s="12"/>
      <c r="FIH759" s="12"/>
      <c r="FII759" s="12"/>
      <c r="FIJ759" s="12"/>
      <c r="FIK759" s="12"/>
      <c r="FIL759" s="12"/>
      <c r="FIM759" s="12"/>
      <c r="FIN759" s="12"/>
      <c r="FIO759" s="12"/>
      <c r="FIP759" s="12"/>
      <c r="FIQ759" s="12"/>
      <c r="FIR759" s="12"/>
      <c r="FIS759" s="12"/>
      <c r="FIT759" s="12"/>
      <c r="FIU759" s="12"/>
      <c r="FIV759" s="12"/>
      <c r="FIW759" s="12"/>
      <c r="FIX759" s="12"/>
      <c r="FIY759" s="12"/>
      <c r="FIZ759" s="12"/>
      <c r="FJA759" s="12"/>
      <c r="FJB759" s="12"/>
      <c r="FJC759" s="12"/>
      <c r="FJD759" s="12"/>
      <c r="FJE759" s="12"/>
      <c r="FJF759" s="12"/>
      <c r="FJG759" s="12"/>
      <c r="FJH759" s="12"/>
      <c r="FJI759" s="12"/>
      <c r="FJJ759" s="12"/>
      <c r="FJK759" s="12"/>
      <c r="FJL759" s="12"/>
      <c r="FJM759" s="12"/>
      <c r="FJN759" s="12"/>
      <c r="FJO759" s="12"/>
      <c r="FJP759" s="12"/>
      <c r="FJQ759" s="12"/>
      <c r="FJR759" s="12"/>
      <c r="FJS759" s="12"/>
      <c r="FJT759" s="12"/>
      <c r="FJU759" s="12"/>
      <c r="FJV759" s="12"/>
      <c r="FJW759" s="12"/>
      <c r="FJX759" s="12"/>
      <c r="FJY759" s="12"/>
      <c r="FJZ759" s="12"/>
      <c r="FKA759" s="12"/>
      <c r="FKB759" s="12"/>
      <c r="FKC759" s="12"/>
      <c r="FKD759" s="12"/>
      <c r="FKE759" s="12"/>
      <c r="FKF759" s="12"/>
      <c r="FKG759" s="12"/>
      <c r="FKH759" s="12"/>
      <c r="FKI759" s="12"/>
      <c r="FKJ759" s="12"/>
      <c r="FKK759" s="12"/>
      <c r="FKL759" s="12"/>
      <c r="FKM759" s="12"/>
      <c r="FKN759" s="12"/>
      <c r="FKO759" s="12"/>
      <c r="FKP759" s="12"/>
      <c r="FKQ759" s="12"/>
      <c r="FKR759" s="12"/>
      <c r="FKS759" s="12"/>
      <c r="FKT759" s="12"/>
      <c r="FKU759" s="12"/>
      <c r="FKV759" s="12"/>
      <c r="FKW759" s="12"/>
      <c r="FKX759" s="12"/>
      <c r="FKY759" s="12"/>
      <c r="FKZ759" s="12"/>
      <c r="FLA759" s="12"/>
      <c r="FLB759" s="12"/>
      <c r="FLC759" s="12"/>
      <c r="FLD759" s="12"/>
      <c r="FLE759" s="12"/>
      <c r="FLF759" s="12"/>
      <c r="FLG759" s="12"/>
      <c r="FLH759" s="12"/>
      <c r="FLI759" s="12"/>
      <c r="FLJ759" s="12"/>
      <c r="FLK759" s="12"/>
      <c r="FLL759" s="12"/>
      <c r="FLM759" s="12"/>
      <c r="FLN759" s="12"/>
      <c r="FLO759" s="12"/>
      <c r="FLP759" s="12"/>
      <c r="FLQ759" s="12"/>
      <c r="FLR759" s="12"/>
      <c r="FLS759" s="12"/>
      <c r="FLT759" s="12"/>
      <c r="FLU759" s="12"/>
      <c r="FLV759" s="12"/>
      <c r="FLW759" s="12"/>
      <c r="FLX759" s="12"/>
      <c r="FLY759" s="12"/>
      <c r="FLZ759" s="12"/>
      <c r="FMA759" s="12"/>
      <c r="FMB759" s="12"/>
      <c r="FMC759" s="12"/>
      <c r="FMD759" s="12"/>
      <c r="FME759" s="12"/>
      <c r="FMF759" s="12"/>
      <c r="FMG759" s="12"/>
      <c r="FMH759" s="12"/>
      <c r="FMI759" s="12"/>
      <c r="FMJ759" s="12"/>
      <c r="FMK759" s="12"/>
      <c r="FML759" s="12"/>
      <c r="FMM759" s="12"/>
      <c r="FMN759" s="12"/>
      <c r="FMO759" s="12"/>
      <c r="FMP759" s="12"/>
      <c r="FMQ759" s="12"/>
      <c r="FMR759" s="12"/>
      <c r="FMS759" s="12"/>
      <c r="FMT759" s="12"/>
      <c r="FMU759" s="12"/>
      <c r="FMV759" s="12"/>
      <c r="FMW759" s="12"/>
      <c r="FMX759" s="12"/>
      <c r="FMY759" s="12"/>
      <c r="FMZ759" s="12"/>
      <c r="FNA759" s="12"/>
      <c r="FNB759" s="12"/>
      <c r="FNC759" s="12"/>
      <c r="FND759" s="12"/>
      <c r="FNE759" s="12"/>
      <c r="FNF759" s="12"/>
      <c r="FNG759" s="12"/>
      <c r="FNH759" s="12"/>
      <c r="FNI759" s="12"/>
      <c r="FNJ759" s="12"/>
      <c r="FNK759" s="12"/>
      <c r="FNL759" s="12"/>
      <c r="FNM759" s="12"/>
      <c r="FNN759" s="12"/>
      <c r="FNO759" s="12"/>
      <c r="FNP759" s="12"/>
      <c r="FNQ759" s="12"/>
      <c r="FNR759" s="12"/>
      <c r="FNS759" s="12"/>
      <c r="FNT759" s="12"/>
      <c r="FNU759" s="12"/>
      <c r="FNV759" s="12"/>
      <c r="FNW759" s="12"/>
      <c r="FNX759" s="12"/>
      <c r="FNY759" s="12"/>
      <c r="FNZ759" s="12"/>
      <c r="FOA759" s="12"/>
      <c r="FOB759" s="12"/>
      <c r="FOC759" s="12"/>
      <c r="FOD759" s="12"/>
      <c r="FOE759" s="12"/>
      <c r="FOF759" s="12"/>
      <c r="FOG759" s="12"/>
      <c r="FOH759" s="12"/>
      <c r="FOI759" s="12"/>
      <c r="FOJ759" s="12"/>
      <c r="FOK759" s="12"/>
      <c r="FOL759" s="12"/>
      <c r="FOM759" s="12"/>
      <c r="FON759" s="12"/>
      <c r="FOO759" s="12"/>
      <c r="FOP759" s="12"/>
      <c r="FOQ759" s="12"/>
      <c r="FOR759" s="12"/>
      <c r="FOS759" s="12"/>
      <c r="FOT759" s="12"/>
      <c r="FOU759" s="12"/>
      <c r="FOV759" s="12"/>
      <c r="FOW759" s="12"/>
      <c r="FOX759" s="12"/>
      <c r="FOY759" s="12"/>
      <c r="FOZ759" s="12"/>
      <c r="FPA759" s="12"/>
      <c r="FPB759" s="12"/>
      <c r="FPC759" s="12"/>
      <c r="FPD759" s="12"/>
      <c r="FPE759" s="12"/>
      <c r="FPF759" s="12"/>
      <c r="FPG759" s="12"/>
      <c r="FPH759" s="12"/>
      <c r="FPI759" s="12"/>
      <c r="FPJ759" s="12"/>
      <c r="FPK759" s="12"/>
      <c r="FPL759" s="12"/>
      <c r="FPM759" s="12"/>
      <c r="FPN759" s="12"/>
      <c r="FPO759" s="12"/>
      <c r="FPP759" s="12"/>
      <c r="FPQ759" s="12"/>
      <c r="FPR759" s="12"/>
      <c r="FPS759" s="12"/>
      <c r="FPT759" s="12"/>
      <c r="FPU759" s="12"/>
      <c r="FPV759" s="12"/>
      <c r="FPW759" s="12"/>
      <c r="FPX759" s="12"/>
      <c r="FPY759" s="12"/>
      <c r="FPZ759" s="12"/>
      <c r="FQA759" s="12"/>
      <c r="FQB759" s="12"/>
      <c r="FQC759" s="12"/>
      <c r="FQD759" s="12"/>
      <c r="FQE759" s="12"/>
      <c r="FQF759" s="12"/>
      <c r="FQG759" s="12"/>
      <c r="FQH759" s="12"/>
      <c r="FQI759" s="12"/>
      <c r="FQJ759" s="12"/>
      <c r="FQK759" s="12"/>
      <c r="FQL759" s="12"/>
      <c r="FQM759" s="12"/>
      <c r="FQN759" s="12"/>
      <c r="FQO759" s="12"/>
      <c r="FQP759" s="12"/>
      <c r="FQQ759" s="12"/>
      <c r="FQR759" s="12"/>
      <c r="FQS759" s="12"/>
      <c r="FQT759" s="12"/>
      <c r="FQU759" s="12"/>
      <c r="FQV759" s="12"/>
      <c r="FQW759" s="12"/>
      <c r="FQX759" s="12"/>
      <c r="FQY759" s="12"/>
      <c r="FQZ759" s="12"/>
      <c r="FRA759" s="12"/>
      <c r="FRB759" s="12"/>
      <c r="FRC759" s="12"/>
      <c r="FRD759" s="12"/>
      <c r="FRE759" s="12"/>
      <c r="FRF759" s="12"/>
      <c r="FRG759" s="12"/>
      <c r="FRH759" s="12"/>
      <c r="FRI759" s="12"/>
      <c r="FRJ759" s="12"/>
      <c r="FRK759" s="12"/>
      <c r="FRL759" s="12"/>
      <c r="FRM759" s="12"/>
      <c r="FRN759" s="12"/>
      <c r="FRO759" s="12"/>
      <c r="FRP759" s="12"/>
      <c r="FRQ759" s="12"/>
      <c r="FRR759" s="12"/>
      <c r="FRS759" s="12"/>
      <c r="FRT759" s="12"/>
      <c r="FRU759" s="12"/>
      <c r="FRV759" s="12"/>
      <c r="FRW759" s="12"/>
      <c r="FRX759" s="12"/>
      <c r="FRY759" s="12"/>
      <c r="FRZ759" s="12"/>
      <c r="FSA759" s="12"/>
      <c r="FSB759" s="12"/>
      <c r="FSC759" s="12"/>
      <c r="FSD759" s="12"/>
      <c r="FSE759" s="12"/>
      <c r="FSF759" s="12"/>
      <c r="FSG759" s="12"/>
      <c r="FSH759" s="12"/>
      <c r="FSI759" s="12"/>
      <c r="FSJ759" s="12"/>
      <c r="FSK759" s="12"/>
      <c r="FSL759" s="12"/>
      <c r="FSM759" s="12"/>
      <c r="FSN759" s="12"/>
      <c r="FSO759" s="12"/>
      <c r="FSP759" s="12"/>
      <c r="FSQ759" s="12"/>
      <c r="FSR759" s="12"/>
      <c r="FSS759" s="12"/>
      <c r="FST759" s="12"/>
      <c r="FSU759" s="12"/>
      <c r="FSV759" s="12"/>
      <c r="FSW759" s="12"/>
      <c r="FSX759" s="12"/>
      <c r="FSY759" s="12"/>
      <c r="FSZ759" s="12"/>
      <c r="FTA759" s="12"/>
      <c r="FTB759" s="12"/>
      <c r="FTC759" s="12"/>
      <c r="FTD759" s="12"/>
      <c r="FTE759" s="12"/>
      <c r="FTF759" s="12"/>
      <c r="FTG759" s="12"/>
      <c r="FTH759" s="12"/>
      <c r="FTI759" s="12"/>
      <c r="FTJ759" s="12"/>
      <c r="FTK759" s="12"/>
      <c r="FTL759" s="12"/>
      <c r="FTM759" s="12"/>
      <c r="FTN759" s="12"/>
      <c r="FTO759" s="12"/>
      <c r="FTP759" s="12"/>
      <c r="FTQ759" s="12"/>
      <c r="FTR759" s="12"/>
      <c r="FTS759" s="12"/>
      <c r="FTT759" s="12"/>
      <c r="FTU759" s="12"/>
      <c r="FTV759" s="12"/>
      <c r="FTW759" s="12"/>
      <c r="FTX759" s="12"/>
      <c r="FTY759" s="12"/>
      <c r="FTZ759" s="12"/>
      <c r="FUA759" s="12"/>
      <c r="FUB759" s="12"/>
      <c r="FUC759" s="12"/>
      <c r="FUD759" s="12"/>
      <c r="FUE759" s="12"/>
      <c r="FUF759" s="12"/>
      <c r="FUG759" s="12"/>
      <c r="FUH759" s="12"/>
      <c r="FUI759" s="12"/>
      <c r="FUJ759" s="12"/>
      <c r="FUK759" s="12"/>
      <c r="FUL759" s="12"/>
      <c r="FUM759" s="12"/>
      <c r="FUN759" s="12"/>
      <c r="FUO759" s="12"/>
      <c r="FUP759" s="12"/>
      <c r="FUQ759" s="12"/>
      <c r="FUR759" s="12"/>
      <c r="FUS759" s="12"/>
      <c r="FUT759" s="12"/>
      <c r="FUU759" s="12"/>
      <c r="FUV759" s="12"/>
      <c r="FUW759" s="12"/>
      <c r="FUX759" s="12"/>
      <c r="FUY759" s="12"/>
      <c r="FUZ759" s="12"/>
      <c r="FVA759" s="12"/>
      <c r="FVB759" s="12"/>
      <c r="FVC759" s="12"/>
      <c r="FVD759" s="12"/>
      <c r="FVE759" s="12"/>
      <c r="FVF759" s="12"/>
      <c r="FVG759" s="12"/>
      <c r="FVH759" s="12"/>
      <c r="FVI759" s="12"/>
      <c r="FVJ759" s="12"/>
      <c r="FVK759" s="12"/>
      <c r="FVL759" s="12"/>
      <c r="FVM759" s="12"/>
      <c r="FVN759" s="12"/>
      <c r="FVO759" s="12"/>
      <c r="FVP759" s="12"/>
      <c r="FVQ759" s="12"/>
      <c r="FVR759" s="12"/>
      <c r="FVS759" s="12"/>
      <c r="FVT759" s="12"/>
      <c r="FVU759" s="12"/>
      <c r="FVV759" s="12"/>
      <c r="FVW759" s="12"/>
      <c r="FVX759" s="12"/>
      <c r="FVY759" s="12"/>
      <c r="FVZ759" s="12"/>
      <c r="FWA759" s="12"/>
      <c r="FWB759" s="12"/>
      <c r="FWC759" s="12"/>
      <c r="FWD759" s="12"/>
      <c r="FWE759" s="12"/>
      <c r="FWF759" s="12"/>
      <c r="FWG759" s="12"/>
      <c r="FWH759" s="12"/>
      <c r="FWI759" s="12"/>
      <c r="FWJ759" s="12"/>
      <c r="FWK759" s="12"/>
      <c r="FWL759" s="12"/>
      <c r="FWM759" s="12"/>
      <c r="FWN759" s="12"/>
      <c r="FWO759" s="12"/>
      <c r="FWP759" s="12"/>
      <c r="FWQ759" s="12"/>
      <c r="FWR759" s="12"/>
      <c r="FWS759" s="12"/>
      <c r="FWT759" s="12"/>
      <c r="FWU759" s="12"/>
      <c r="FWV759" s="12"/>
      <c r="FWW759" s="12"/>
      <c r="FWX759" s="12"/>
      <c r="FWY759" s="12"/>
      <c r="FWZ759" s="12"/>
      <c r="FXA759" s="12"/>
      <c r="FXB759" s="12"/>
      <c r="FXC759" s="12"/>
      <c r="FXD759" s="12"/>
      <c r="FXE759" s="12"/>
      <c r="FXF759" s="12"/>
      <c r="FXG759" s="12"/>
      <c r="FXH759" s="12"/>
      <c r="FXI759" s="12"/>
      <c r="FXJ759" s="12"/>
      <c r="FXK759" s="12"/>
      <c r="FXL759" s="12"/>
      <c r="FXM759" s="12"/>
      <c r="FXN759" s="12"/>
      <c r="FXO759" s="12"/>
      <c r="FXP759" s="12"/>
      <c r="FXQ759" s="12"/>
      <c r="FXR759" s="12"/>
      <c r="FXS759" s="12"/>
      <c r="FXT759" s="12"/>
      <c r="FXU759" s="12"/>
      <c r="FXV759" s="12"/>
      <c r="FXW759" s="12"/>
      <c r="FXX759" s="12"/>
      <c r="FXY759" s="12"/>
      <c r="FXZ759" s="12"/>
      <c r="FYA759" s="12"/>
      <c r="FYB759" s="12"/>
      <c r="FYC759" s="12"/>
      <c r="FYD759" s="12"/>
      <c r="FYE759" s="12"/>
      <c r="FYF759" s="12"/>
      <c r="FYG759" s="12"/>
      <c r="FYH759" s="12"/>
      <c r="FYI759" s="12"/>
      <c r="FYJ759" s="12"/>
      <c r="FYK759" s="12"/>
      <c r="FYL759" s="12"/>
      <c r="FYM759" s="12"/>
      <c r="FYN759" s="12"/>
      <c r="FYO759" s="12"/>
      <c r="FYP759" s="12"/>
      <c r="FYQ759" s="12"/>
      <c r="FYR759" s="12"/>
      <c r="FYS759" s="12"/>
      <c r="FYT759" s="12"/>
      <c r="FYU759" s="12"/>
      <c r="FYV759" s="12"/>
      <c r="FYW759" s="12"/>
      <c r="FYX759" s="12"/>
      <c r="FYY759" s="12"/>
      <c r="FYZ759" s="12"/>
      <c r="FZA759" s="12"/>
      <c r="FZB759" s="12"/>
      <c r="FZC759" s="12"/>
      <c r="FZD759" s="12"/>
      <c r="FZE759" s="12"/>
      <c r="FZF759" s="12"/>
      <c r="FZG759" s="12"/>
      <c r="FZH759" s="12"/>
      <c r="FZI759" s="12"/>
      <c r="FZJ759" s="12"/>
      <c r="FZK759" s="12"/>
      <c r="FZL759" s="12"/>
      <c r="FZM759" s="12"/>
      <c r="FZN759" s="12"/>
      <c r="FZO759" s="12"/>
      <c r="FZP759" s="12"/>
      <c r="FZQ759" s="12"/>
      <c r="FZR759" s="12"/>
      <c r="FZS759" s="12"/>
      <c r="FZT759" s="12"/>
      <c r="FZU759" s="12"/>
      <c r="FZV759" s="12"/>
      <c r="FZW759" s="12"/>
      <c r="FZX759" s="12"/>
      <c r="FZY759" s="12"/>
      <c r="FZZ759" s="12"/>
      <c r="GAA759" s="12"/>
      <c r="GAB759" s="12"/>
      <c r="GAC759" s="12"/>
      <c r="GAD759" s="12"/>
      <c r="GAE759" s="12"/>
      <c r="GAF759" s="12"/>
      <c r="GAG759" s="12"/>
      <c r="GAH759" s="12"/>
      <c r="GAI759" s="12"/>
      <c r="GAJ759" s="12"/>
      <c r="GAK759" s="12"/>
      <c r="GAL759" s="12"/>
      <c r="GAM759" s="12"/>
      <c r="GAN759" s="12"/>
      <c r="GAO759" s="12"/>
      <c r="GAP759" s="12"/>
      <c r="GAQ759" s="12"/>
      <c r="GAR759" s="12"/>
      <c r="GAS759" s="12"/>
      <c r="GAT759" s="12"/>
      <c r="GAU759" s="12"/>
      <c r="GAV759" s="12"/>
      <c r="GAW759" s="12"/>
      <c r="GAX759" s="12"/>
      <c r="GAY759" s="12"/>
      <c r="GAZ759" s="12"/>
      <c r="GBA759" s="12"/>
      <c r="GBB759" s="12"/>
      <c r="GBC759" s="12"/>
      <c r="GBD759" s="12"/>
      <c r="GBE759" s="12"/>
      <c r="GBF759" s="12"/>
      <c r="GBG759" s="12"/>
      <c r="GBH759" s="12"/>
      <c r="GBI759" s="12"/>
      <c r="GBJ759" s="12"/>
      <c r="GBK759" s="12"/>
      <c r="GBL759" s="12"/>
      <c r="GBM759" s="12"/>
      <c r="GBN759" s="12"/>
      <c r="GBO759" s="12"/>
      <c r="GBP759" s="12"/>
      <c r="GBQ759" s="12"/>
      <c r="GBR759" s="12"/>
      <c r="GBS759" s="12"/>
      <c r="GBT759" s="12"/>
      <c r="GBU759" s="12"/>
      <c r="GBV759" s="12"/>
      <c r="GBW759" s="12"/>
      <c r="GBX759" s="12"/>
      <c r="GBY759" s="12"/>
      <c r="GBZ759" s="12"/>
      <c r="GCA759" s="12"/>
      <c r="GCB759" s="12"/>
      <c r="GCC759" s="12"/>
      <c r="GCD759" s="12"/>
      <c r="GCE759" s="12"/>
      <c r="GCF759" s="12"/>
      <c r="GCG759" s="12"/>
      <c r="GCH759" s="12"/>
      <c r="GCI759" s="12"/>
      <c r="GCJ759" s="12"/>
      <c r="GCK759" s="12"/>
      <c r="GCL759" s="12"/>
      <c r="GCM759" s="12"/>
      <c r="GCN759" s="12"/>
      <c r="GCO759" s="12"/>
      <c r="GCP759" s="12"/>
      <c r="GCQ759" s="12"/>
      <c r="GCR759" s="12"/>
      <c r="GCS759" s="12"/>
      <c r="GCT759" s="12"/>
      <c r="GCU759" s="12"/>
      <c r="GCV759" s="12"/>
      <c r="GCW759" s="12"/>
      <c r="GCX759" s="12"/>
      <c r="GCY759" s="12"/>
      <c r="GCZ759" s="12"/>
      <c r="GDA759" s="12"/>
      <c r="GDB759" s="12"/>
      <c r="GDC759" s="12"/>
      <c r="GDD759" s="12"/>
      <c r="GDE759" s="12"/>
      <c r="GDF759" s="12"/>
      <c r="GDG759" s="12"/>
      <c r="GDH759" s="12"/>
      <c r="GDI759" s="12"/>
      <c r="GDJ759" s="12"/>
      <c r="GDK759" s="12"/>
      <c r="GDL759" s="12"/>
      <c r="GDM759" s="12"/>
      <c r="GDN759" s="12"/>
      <c r="GDO759" s="12"/>
      <c r="GDP759" s="12"/>
      <c r="GDQ759" s="12"/>
      <c r="GDR759" s="12"/>
      <c r="GDS759" s="12"/>
      <c r="GDT759" s="12"/>
      <c r="GDU759" s="12"/>
      <c r="GDV759" s="12"/>
      <c r="GDW759" s="12"/>
      <c r="GDX759" s="12"/>
    </row>
    <row r="760" spans="1:4860" s="12" customFormat="1" x14ac:dyDescent="0.25">
      <c r="A760" s="65">
        <v>755</v>
      </c>
      <c r="B760" s="54" t="s">
        <v>365</v>
      </c>
      <c r="C760" s="96" t="s">
        <v>932</v>
      </c>
      <c r="D760" s="54" t="s">
        <v>364</v>
      </c>
      <c r="E760" s="54" t="s">
        <v>70</v>
      </c>
      <c r="F760" s="55" t="s">
        <v>935</v>
      </c>
      <c r="G760" s="56">
        <v>25000</v>
      </c>
      <c r="H760" s="54">
        <v>0</v>
      </c>
      <c r="I760" s="28">
        <v>25</v>
      </c>
      <c r="J760" s="90">
        <v>717.5</v>
      </c>
      <c r="K760" s="91">
        <f t="shared" si="88"/>
        <v>1774.9999999999998</v>
      </c>
      <c r="L760" s="41">
        <f t="shared" si="89"/>
        <v>275</v>
      </c>
      <c r="M760" s="71">
        <v>760</v>
      </c>
      <c r="N760" s="57">
        <f t="shared" si="90"/>
        <v>1772.5000000000002</v>
      </c>
      <c r="O760" s="57"/>
      <c r="P760" s="57">
        <f t="shared" si="92"/>
        <v>1477.5</v>
      </c>
      <c r="Q760" s="57">
        <f t="shared" si="93"/>
        <v>1502.5</v>
      </c>
      <c r="R760" s="57">
        <f t="shared" si="94"/>
        <v>3822.5</v>
      </c>
      <c r="S760" s="57">
        <f t="shared" si="91"/>
        <v>23497.5</v>
      </c>
      <c r="T760" s="42" t="s">
        <v>45</v>
      </c>
    </row>
    <row r="761" spans="1:4860" s="12" customFormat="1" x14ac:dyDescent="0.25">
      <c r="A761" s="65">
        <v>756</v>
      </c>
      <c r="B761" s="25" t="s">
        <v>366</v>
      </c>
      <c r="C761" s="97" t="s">
        <v>932</v>
      </c>
      <c r="D761" s="25" t="s">
        <v>364</v>
      </c>
      <c r="E761" s="25" t="s">
        <v>70</v>
      </c>
      <c r="F761" s="26" t="s">
        <v>935</v>
      </c>
      <c r="G761" s="27">
        <v>20900</v>
      </c>
      <c r="H761" s="25">
        <v>0</v>
      </c>
      <c r="I761" s="28">
        <v>25</v>
      </c>
      <c r="J761" s="79">
        <v>599.83000000000004</v>
      </c>
      <c r="K761" s="81">
        <f t="shared" si="88"/>
        <v>1483.8999999999999</v>
      </c>
      <c r="L761" s="41">
        <f t="shared" si="89"/>
        <v>229.90000000000003</v>
      </c>
      <c r="M761" s="40">
        <v>635.36</v>
      </c>
      <c r="N761" s="28">
        <f t="shared" si="90"/>
        <v>1481.8100000000002</v>
      </c>
      <c r="O761" s="28"/>
      <c r="P761" s="28">
        <f t="shared" si="92"/>
        <v>1235.19</v>
      </c>
      <c r="Q761" s="28">
        <f t="shared" si="93"/>
        <v>1260.19</v>
      </c>
      <c r="R761" s="28">
        <f t="shared" si="94"/>
        <v>3195.61</v>
      </c>
      <c r="S761" s="28">
        <f t="shared" si="91"/>
        <v>19639.810000000001</v>
      </c>
      <c r="T761" s="42" t="s">
        <v>45</v>
      </c>
    </row>
    <row r="762" spans="1:4860" s="12" customFormat="1" x14ac:dyDescent="0.25">
      <c r="A762" s="65">
        <v>757</v>
      </c>
      <c r="B762" s="25" t="s">
        <v>490</v>
      </c>
      <c r="C762" s="97" t="s">
        <v>932</v>
      </c>
      <c r="D762" s="25" t="s">
        <v>623</v>
      </c>
      <c r="E762" s="25" t="s">
        <v>855</v>
      </c>
      <c r="F762" s="26" t="s">
        <v>940</v>
      </c>
      <c r="G762" s="27">
        <v>85000</v>
      </c>
      <c r="H762" s="27">
        <v>8576.99</v>
      </c>
      <c r="I762" s="28">
        <v>25</v>
      </c>
      <c r="J762" s="79">
        <v>2439.5</v>
      </c>
      <c r="K762" s="81">
        <f t="shared" si="88"/>
        <v>6034.9999999999991</v>
      </c>
      <c r="L762" s="41">
        <f t="shared" si="89"/>
        <v>935.00000000000011</v>
      </c>
      <c r="M762" s="40">
        <v>2584</v>
      </c>
      <c r="N762" s="28">
        <f t="shared" si="90"/>
        <v>6026.5</v>
      </c>
      <c r="O762" s="28"/>
      <c r="P762" s="28">
        <f t="shared" si="92"/>
        <v>5023.5</v>
      </c>
      <c r="Q762" s="28">
        <f t="shared" si="93"/>
        <v>13625.49</v>
      </c>
      <c r="R762" s="28">
        <f t="shared" si="94"/>
        <v>12996.5</v>
      </c>
      <c r="S762" s="28">
        <f t="shared" si="91"/>
        <v>71374.509999999995</v>
      </c>
      <c r="T762" s="42" t="s">
        <v>45</v>
      </c>
    </row>
    <row r="763" spans="1:4860" s="12" customFormat="1" x14ac:dyDescent="0.25">
      <c r="A763" s="65">
        <v>758</v>
      </c>
      <c r="B763" s="25" t="s">
        <v>519</v>
      </c>
      <c r="C763" s="97" t="s">
        <v>932</v>
      </c>
      <c r="D763" s="25" t="s">
        <v>623</v>
      </c>
      <c r="E763" s="25" t="s">
        <v>153</v>
      </c>
      <c r="F763" s="26" t="s">
        <v>940</v>
      </c>
      <c r="G763" s="27">
        <v>70000</v>
      </c>
      <c r="H763" s="27">
        <v>5368.48</v>
      </c>
      <c r="I763" s="28">
        <v>25</v>
      </c>
      <c r="J763" s="79">
        <v>2009</v>
      </c>
      <c r="K763" s="81">
        <f t="shared" si="88"/>
        <v>4970</v>
      </c>
      <c r="L763" s="41">
        <f t="shared" si="89"/>
        <v>770.00000000000011</v>
      </c>
      <c r="M763" s="40">
        <v>2128</v>
      </c>
      <c r="N763" s="28">
        <f t="shared" si="90"/>
        <v>4963</v>
      </c>
      <c r="O763" s="28"/>
      <c r="P763" s="28">
        <f t="shared" si="92"/>
        <v>4137</v>
      </c>
      <c r="Q763" s="28">
        <f t="shared" si="93"/>
        <v>9530.48</v>
      </c>
      <c r="R763" s="28">
        <f t="shared" si="94"/>
        <v>10703</v>
      </c>
      <c r="S763" s="28">
        <f t="shared" si="91"/>
        <v>60469.520000000004</v>
      </c>
      <c r="T763" s="42" t="s">
        <v>45</v>
      </c>
    </row>
    <row r="764" spans="1:4860" s="12" customFormat="1" x14ac:dyDescent="0.25">
      <c r="A764" s="65">
        <v>759</v>
      </c>
      <c r="B764" s="25" t="s">
        <v>625</v>
      </c>
      <c r="C764" s="97" t="s">
        <v>932</v>
      </c>
      <c r="D764" s="25" t="s">
        <v>623</v>
      </c>
      <c r="E764" s="25" t="s">
        <v>177</v>
      </c>
      <c r="F764" s="26" t="s">
        <v>940</v>
      </c>
      <c r="G764" s="27">
        <v>45000</v>
      </c>
      <c r="H764" s="25">
        <v>891.01</v>
      </c>
      <c r="I764" s="28">
        <v>25</v>
      </c>
      <c r="J764" s="79">
        <v>1291.5</v>
      </c>
      <c r="K764" s="81">
        <v>1291.5</v>
      </c>
      <c r="L764" s="41">
        <f t="shared" si="89"/>
        <v>495.00000000000006</v>
      </c>
      <c r="M764" s="40">
        <v>1368</v>
      </c>
      <c r="N764" s="28">
        <f t="shared" si="90"/>
        <v>3190.5</v>
      </c>
      <c r="O764" s="28"/>
      <c r="P764" s="28">
        <f t="shared" si="92"/>
        <v>2659.5</v>
      </c>
      <c r="Q764" s="28">
        <f t="shared" si="93"/>
        <v>3575.51</v>
      </c>
      <c r="R764" s="28">
        <f t="shared" si="94"/>
        <v>4977</v>
      </c>
      <c r="S764" s="28">
        <f t="shared" si="91"/>
        <v>41424.49</v>
      </c>
      <c r="T764" s="42" t="s">
        <v>45</v>
      </c>
    </row>
    <row r="765" spans="1:4860" s="12" customFormat="1" x14ac:dyDescent="0.25">
      <c r="A765" s="65">
        <v>760</v>
      </c>
      <c r="B765" s="25" t="s">
        <v>626</v>
      </c>
      <c r="C765" s="97" t="s">
        <v>931</v>
      </c>
      <c r="D765" s="25" t="s">
        <v>623</v>
      </c>
      <c r="E765" s="25" t="s">
        <v>101</v>
      </c>
      <c r="F765" s="26" t="s">
        <v>940</v>
      </c>
      <c r="G765" s="27">
        <v>27300</v>
      </c>
      <c r="H765" s="25">
        <v>0</v>
      </c>
      <c r="I765" s="28">
        <v>25</v>
      </c>
      <c r="J765" s="79">
        <v>783.51</v>
      </c>
      <c r="K765" s="81">
        <f t="shared" ref="K765:K795" si="95">+G765*7.1%</f>
        <v>1938.2999999999997</v>
      </c>
      <c r="L765" s="41">
        <f t="shared" si="89"/>
        <v>300.3</v>
      </c>
      <c r="M765" s="40">
        <v>829.92</v>
      </c>
      <c r="N765" s="28">
        <f t="shared" si="90"/>
        <v>1935.5700000000002</v>
      </c>
      <c r="O765" s="28"/>
      <c r="P765" s="28">
        <f t="shared" si="92"/>
        <v>1613.4299999999998</v>
      </c>
      <c r="Q765" s="28">
        <f t="shared" si="93"/>
        <v>1638.4299999999998</v>
      </c>
      <c r="R765" s="28">
        <f t="shared" si="94"/>
        <v>4174.17</v>
      </c>
      <c r="S765" s="28">
        <f t="shared" si="91"/>
        <v>25661.57</v>
      </c>
      <c r="T765" s="42" t="s">
        <v>45</v>
      </c>
    </row>
    <row r="766" spans="1:4860" s="12" customFormat="1" x14ac:dyDescent="0.25">
      <c r="A766" s="65">
        <v>761</v>
      </c>
      <c r="B766" s="25" t="s">
        <v>624</v>
      </c>
      <c r="C766" s="97" t="s">
        <v>931</v>
      </c>
      <c r="D766" s="25" t="s">
        <v>623</v>
      </c>
      <c r="E766" s="25" t="s">
        <v>109</v>
      </c>
      <c r="F766" s="26" t="s">
        <v>940</v>
      </c>
      <c r="G766" s="27">
        <v>25000</v>
      </c>
      <c r="H766" s="25">
        <v>0</v>
      </c>
      <c r="I766" s="28">
        <v>25</v>
      </c>
      <c r="J766" s="79">
        <v>717.5</v>
      </c>
      <c r="K766" s="81">
        <f t="shared" si="95"/>
        <v>1774.9999999999998</v>
      </c>
      <c r="L766" s="41">
        <f t="shared" si="89"/>
        <v>275</v>
      </c>
      <c r="M766" s="40">
        <v>760</v>
      </c>
      <c r="N766" s="28">
        <f t="shared" si="90"/>
        <v>1772.5000000000002</v>
      </c>
      <c r="O766" s="28"/>
      <c r="P766" s="28">
        <f t="shared" si="92"/>
        <v>1477.5</v>
      </c>
      <c r="Q766" s="28">
        <f t="shared" si="93"/>
        <v>1502.5</v>
      </c>
      <c r="R766" s="28">
        <f t="shared" si="94"/>
        <v>3822.5</v>
      </c>
      <c r="S766" s="28">
        <f t="shared" si="91"/>
        <v>23497.5</v>
      </c>
      <c r="T766" s="42" t="s">
        <v>45</v>
      </c>
    </row>
    <row r="767" spans="1:4860" s="12" customFormat="1" x14ac:dyDescent="0.25">
      <c r="A767" s="65">
        <v>762</v>
      </c>
      <c r="B767" s="25" t="s">
        <v>914</v>
      </c>
      <c r="C767" s="97" t="s">
        <v>932</v>
      </c>
      <c r="D767" s="25" t="s">
        <v>628</v>
      </c>
      <c r="E767" s="25" t="s">
        <v>855</v>
      </c>
      <c r="F767" s="26" t="s">
        <v>940</v>
      </c>
      <c r="G767" s="27">
        <v>85000</v>
      </c>
      <c r="H767" s="27">
        <v>8576.99</v>
      </c>
      <c r="I767" s="28">
        <v>25</v>
      </c>
      <c r="J767" s="79">
        <v>2439.5</v>
      </c>
      <c r="K767" s="81">
        <f t="shared" si="95"/>
        <v>6034.9999999999991</v>
      </c>
      <c r="L767" s="41">
        <f t="shared" si="89"/>
        <v>935.00000000000011</v>
      </c>
      <c r="M767" s="40">
        <v>2584</v>
      </c>
      <c r="N767" s="28">
        <f t="shared" si="90"/>
        <v>6026.5</v>
      </c>
      <c r="O767" s="28"/>
      <c r="P767" s="28">
        <f t="shared" si="92"/>
        <v>5023.5</v>
      </c>
      <c r="Q767" s="28">
        <f t="shared" si="93"/>
        <v>13625.49</v>
      </c>
      <c r="R767" s="28">
        <f t="shared" si="94"/>
        <v>12996.5</v>
      </c>
      <c r="S767" s="28">
        <f t="shared" si="91"/>
        <v>71374.509999999995</v>
      </c>
      <c r="T767" s="42" t="s">
        <v>45</v>
      </c>
    </row>
    <row r="768" spans="1:4860" s="12" customFormat="1" x14ac:dyDescent="0.25">
      <c r="A768" s="65">
        <v>763</v>
      </c>
      <c r="B768" s="25" t="s">
        <v>630</v>
      </c>
      <c r="C768" s="97" t="s">
        <v>931</v>
      </c>
      <c r="D768" s="25" t="s">
        <v>628</v>
      </c>
      <c r="E768" s="25" t="s">
        <v>153</v>
      </c>
      <c r="F768" s="26" t="s">
        <v>940</v>
      </c>
      <c r="G768" s="27">
        <v>70000</v>
      </c>
      <c r="H768" s="27">
        <v>5368.48</v>
      </c>
      <c r="I768" s="28">
        <v>25</v>
      </c>
      <c r="J768" s="79">
        <v>2009</v>
      </c>
      <c r="K768" s="81">
        <f t="shared" si="95"/>
        <v>4970</v>
      </c>
      <c r="L768" s="41">
        <f t="shared" si="89"/>
        <v>770.00000000000011</v>
      </c>
      <c r="M768" s="40">
        <v>2128</v>
      </c>
      <c r="N768" s="28">
        <f t="shared" si="90"/>
        <v>4963</v>
      </c>
      <c r="O768" s="28"/>
      <c r="P768" s="28">
        <f t="shared" si="92"/>
        <v>4137</v>
      </c>
      <c r="Q768" s="28">
        <f t="shared" si="93"/>
        <v>9530.48</v>
      </c>
      <c r="R768" s="28">
        <f t="shared" si="94"/>
        <v>10703</v>
      </c>
      <c r="S768" s="28">
        <f t="shared" si="91"/>
        <v>60469.520000000004</v>
      </c>
      <c r="T768" s="42" t="s">
        <v>45</v>
      </c>
    </row>
    <row r="769" spans="1:20" s="12" customFormat="1" x14ac:dyDescent="0.25">
      <c r="A769" s="65">
        <v>764</v>
      </c>
      <c r="B769" s="25" t="s">
        <v>955</v>
      </c>
      <c r="C769" s="97" t="s">
        <v>931</v>
      </c>
      <c r="D769" s="25" t="s">
        <v>628</v>
      </c>
      <c r="E769" s="25" t="s">
        <v>70</v>
      </c>
      <c r="F769" s="26" t="s">
        <v>939</v>
      </c>
      <c r="G769" s="27">
        <v>25000</v>
      </c>
      <c r="H769" s="25">
        <v>0</v>
      </c>
      <c r="I769" s="28">
        <v>25</v>
      </c>
      <c r="J769" s="79">
        <v>717.5</v>
      </c>
      <c r="K769" s="81">
        <f t="shared" si="95"/>
        <v>1774.9999999999998</v>
      </c>
      <c r="L769" s="41">
        <f t="shared" si="89"/>
        <v>275</v>
      </c>
      <c r="M769" s="40">
        <v>760</v>
      </c>
      <c r="N769" s="28">
        <f t="shared" si="90"/>
        <v>1772.5000000000002</v>
      </c>
      <c r="O769" s="28"/>
      <c r="P769" s="28">
        <f t="shared" si="92"/>
        <v>1477.5</v>
      </c>
      <c r="Q769" s="28">
        <f t="shared" si="93"/>
        <v>1502.5</v>
      </c>
      <c r="R769" s="39">
        <f t="shared" si="94"/>
        <v>3822.5</v>
      </c>
      <c r="S769" s="39">
        <f t="shared" si="91"/>
        <v>23497.5</v>
      </c>
      <c r="T769" s="42" t="s">
        <v>45</v>
      </c>
    </row>
    <row r="770" spans="1:20" s="12" customFormat="1" x14ac:dyDescent="0.25">
      <c r="A770" s="65">
        <v>765</v>
      </c>
      <c r="B770" s="25" t="s">
        <v>1109</v>
      </c>
      <c r="C770" s="97" t="s">
        <v>931</v>
      </c>
      <c r="D770" s="25" t="s">
        <v>628</v>
      </c>
      <c r="E770" s="25" t="s">
        <v>197</v>
      </c>
      <c r="F770" s="26" t="s">
        <v>935</v>
      </c>
      <c r="G770" s="27">
        <v>16000</v>
      </c>
      <c r="H770" s="25">
        <v>0</v>
      </c>
      <c r="I770" s="28">
        <v>25</v>
      </c>
      <c r="J770" s="79">
        <v>459.2</v>
      </c>
      <c r="K770" s="81">
        <f t="shared" si="95"/>
        <v>1136</v>
      </c>
      <c r="L770" s="41">
        <f t="shared" si="89"/>
        <v>176.00000000000003</v>
      </c>
      <c r="M770" s="40">
        <v>486.4</v>
      </c>
      <c r="N770" s="28">
        <f t="shared" si="90"/>
        <v>1134.4000000000001</v>
      </c>
      <c r="O770" s="28"/>
      <c r="P770" s="28">
        <f t="shared" si="92"/>
        <v>945.59999999999991</v>
      </c>
      <c r="Q770" s="28">
        <f t="shared" si="93"/>
        <v>970.59999999999991</v>
      </c>
      <c r="R770" s="39">
        <f t="shared" si="94"/>
        <v>2446.4</v>
      </c>
      <c r="S770" s="39">
        <f t="shared" si="91"/>
        <v>15029.4</v>
      </c>
      <c r="T770" s="42" t="s">
        <v>45</v>
      </c>
    </row>
    <row r="771" spans="1:20" s="12" customFormat="1" x14ac:dyDescent="0.25">
      <c r="A771" s="65">
        <v>766</v>
      </c>
      <c r="B771" s="25" t="s">
        <v>501</v>
      </c>
      <c r="C771" s="97" t="s">
        <v>932</v>
      </c>
      <c r="D771" s="25" t="s">
        <v>631</v>
      </c>
      <c r="E771" s="25" t="s">
        <v>855</v>
      </c>
      <c r="F771" s="26" t="s">
        <v>940</v>
      </c>
      <c r="G771" s="27">
        <v>85000</v>
      </c>
      <c r="H771" s="27">
        <v>8576.99</v>
      </c>
      <c r="I771" s="28">
        <v>25</v>
      </c>
      <c r="J771" s="79">
        <v>2439.5</v>
      </c>
      <c r="K771" s="81">
        <f t="shared" si="95"/>
        <v>6034.9999999999991</v>
      </c>
      <c r="L771" s="41">
        <f t="shared" si="89"/>
        <v>935.00000000000011</v>
      </c>
      <c r="M771" s="40">
        <v>2584</v>
      </c>
      <c r="N771" s="28">
        <f t="shared" si="90"/>
        <v>6026.5</v>
      </c>
      <c r="O771" s="28"/>
      <c r="P771" s="28">
        <f t="shared" si="92"/>
        <v>5023.5</v>
      </c>
      <c r="Q771" s="28">
        <f t="shared" si="93"/>
        <v>13625.49</v>
      </c>
      <c r="R771" s="28">
        <f t="shared" si="94"/>
        <v>12996.5</v>
      </c>
      <c r="S771" s="28">
        <f t="shared" si="91"/>
        <v>71374.509999999995</v>
      </c>
      <c r="T771" s="42" t="s">
        <v>45</v>
      </c>
    </row>
    <row r="772" spans="1:20" s="12" customFormat="1" x14ac:dyDescent="0.25">
      <c r="A772" s="65">
        <v>767</v>
      </c>
      <c r="B772" s="25" t="s">
        <v>956</v>
      </c>
      <c r="C772" s="97" t="s">
        <v>932</v>
      </c>
      <c r="D772" s="25" t="s">
        <v>631</v>
      </c>
      <c r="E772" s="25" t="s">
        <v>70</v>
      </c>
      <c r="F772" s="26" t="s">
        <v>939</v>
      </c>
      <c r="G772" s="27">
        <v>25000</v>
      </c>
      <c r="H772" s="25">
        <v>0</v>
      </c>
      <c r="I772" s="28">
        <v>25</v>
      </c>
      <c r="J772" s="79">
        <v>717.5</v>
      </c>
      <c r="K772" s="81">
        <f t="shared" si="95"/>
        <v>1774.9999999999998</v>
      </c>
      <c r="L772" s="41">
        <f t="shared" ref="L772:L834" si="96">+G772*1.1%</f>
        <v>275</v>
      </c>
      <c r="M772" s="40">
        <v>760</v>
      </c>
      <c r="N772" s="28">
        <f t="shared" si="90"/>
        <v>1772.5000000000002</v>
      </c>
      <c r="O772" s="28"/>
      <c r="P772" s="28">
        <f t="shared" si="92"/>
        <v>1477.5</v>
      </c>
      <c r="Q772" s="28">
        <f t="shared" si="93"/>
        <v>1502.5</v>
      </c>
      <c r="R772" s="39">
        <f t="shared" si="94"/>
        <v>3822.5</v>
      </c>
      <c r="S772" s="39">
        <f t="shared" si="91"/>
        <v>23497.5</v>
      </c>
      <c r="T772" s="42" t="s">
        <v>45</v>
      </c>
    </row>
    <row r="773" spans="1:20" s="12" customFormat="1" x14ac:dyDescent="0.25">
      <c r="A773" s="65">
        <v>768</v>
      </c>
      <c r="B773" s="25" t="s">
        <v>634</v>
      </c>
      <c r="C773" s="97" t="s">
        <v>932</v>
      </c>
      <c r="D773" s="25" t="s">
        <v>631</v>
      </c>
      <c r="E773" s="25" t="s">
        <v>153</v>
      </c>
      <c r="F773" s="26" t="s">
        <v>940</v>
      </c>
      <c r="G773" s="27">
        <v>70000</v>
      </c>
      <c r="H773" s="27">
        <v>4682.29</v>
      </c>
      <c r="I773" s="28">
        <v>25</v>
      </c>
      <c r="J773" s="79">
        <v>2009</v>
      </c>
      <c r="K773" s="81">
        <f t="shared" si="95"/>
        <v>4970</v>
      </c>
      <c r="L773" s="41">
        <f t="shared" si="96"/>
        <v>770.00000000000011</v>
      </c>
      <c r="M773" s="40">
        <v>2128</v>
      </c>
      <c r="N773" s="28">
        <f t="shared" si="90"/>
        <v>4963</v>
      </c>
      <c r="O773" s="28"/>
      <c r="P773" s="28">
        <f t="shared" si="92"/>
        <v>4137</v>
      </c>
      <c r="Q773" s="28">
        <f t="shared" si="93"/>
        <v>8844.2900000000009</v>
      </c>
      <c r="R773" s="28">
        <f t="shared" si="94"/>
        <v>10703</v>
      </c>
      <c r="S773" s="28">
        <f t="shared" si="91"/>
        <v>61155.71</v>
      </c>
      <c r="T773" s="42" t="s">
        <v>45</v>
      </c>
    </row>
    <row r="774" spans="1:20" s="12" customFormat="1" x14ac:dyDescent="0.25">
      <c r="A774" s="65">
        <v>769</v>
      </c>
      <c r="B774" s="25" t="s">
        <v>892</v>
      </c>
      <c r="C774" s="97" t="s">
        <v>931</v>
      </c>
      <c r="D774" s="25" t="s">
        <v>631</v>
      </c>
      <c r="E774" s="25" t="s">
        <v>70</v>
      </c>
      <c r="F774" s="26" t="s">
        <v>939</v>
      </c>
      <c r="G774" s="27">
        <v>25000</v>
      </c>
      <c r="H774" s="25">
        <v>0</v>
      </c>
      <c r="I774" s="28">
        <v>25</v>
      </c>
      <c r="J774" s="79">
        <v>717.5</v>
      </c>
      <c r="K774" s="81">
        <f t="shared" si="95"/>
        <v>1774.9999999999998</v>
      </c>
      <c r="L774" s="41">
        <f t="shared" si="96"/>
        <v>275</v>
      </c>
      <c r="M774" s="40">
        <v>760</v>
      </c>
      <c r="N774" s="28">
        <f t="shared" ref="N774:N836" si="97">+G774*7.09%</f>
        <v>1772.5000000000002</v>
      </c>
      <c r="O774" s="28"/>
      <c r="P774" s="28">
        <f t="shared" si="92"/>
        <v>1477.5</v>
      </c>
      <c r="Q774" s="28">
        <f t="shared" si="93"/>
        <v>1502.5</v>
      </c>
      <c r="R774" s="28">
        <f t="shared" si="94"/>
        <v>3822.5</v>
      </c>
      <c r="S774" s="28">
        <f t="shared" ref="S774:S781" si="98">+G774-Q774</f>
        <v>23497.5</v>
      </c>
      <c r="T774" s="42" t="s">
        <v>45</v>
      </c>
    </row>
    <row r="775" spans="1:20" s="12" customFormat="1" x14ac:dyDescent="0.25">
      <c r="A775" s="65">
        <v>770</v>
      </c>
      <c r="B775" s="25" t="s">
        <v>893</v>
      </c>
      <c r="C775" s="97" t="s">
        <v>931</v>
      </c>
      <c r="D775" s="25" t="s">
        <v>631</v>
      </c>
      <c r="E775" s="25" t="s">
        <v>70</v>
      </c>
      <c r="F775" s="26" t="s">
        <v>939</v>
      </c>
      <c r="G775" s="27">
        <v>25000</v>
      </c>
      <c r="H775" s="25">
        <v>0</v>
      </c>
      <c r="I775" s="28">
        <v>25</v>
      </c>
      <c r="J775" s="79">
        <v>717.5</v>
      </c>
      <c r="K775" s="81">
        <f t="shared" si="95"/>
        <v>1774.9999999999998</v>
      </c>
      <c r="L775" s="41">
        <f t="shared" si="96"/>
        <v>275</v>
      </c>
      <c r="M775" s="40">
        <v>760</v>
      </c>
      <c r="N775" s="28">
        <f t="shared" si="97"/>
        <v>1772.5000000000002</v>
      </c>
      <c r="O775" s="28"/>
      <c r="P775" s="28">
        <f t="shared" si="92"/>
        <v>1477.5</v>
      </c>
      <c r="Q775" s="28">
        <f t="shared" si="93"/>
        <v>1502.5</v>
      </c>
      <c r="R775" s="28">
        <f t="shared" si="94"/>
        <v>3822.5</v>
      </c>
      <c r="S775" s="28">
        <f t="shared" si="98"/>
        <v>23497.5</v>
      </c>
      <c r="T775" s="42" t="s">
        <v>45</v>
      </c>
    </row>
    <row r="776" spans="1:20" s="12" customFormat="1" x14ac:dyDescent="0.25">
      <c r="A776" s="65">
        <v>771</v>
      </c>
      <c r="B776" s="25" t="s">
        <v>633</v>
      </c>
      <c r="C776" s="97" t="s">
        <v>931</v>
      </c>
      <c r="D776" s="25" t="s">
        <v>631</v>
      </c>
      <c r="E776" s="25" t="s">
        <v>197</v>
      </c>
      <c r="F776" s="26" t="s">
        <v>940</v>
      </c>
      <c r="G776" s="27">
        <v>16000</v>
      </c>
      <c r="H776" s="25">
        <v>0</v>
      </c>
      <c r="I776" s="28">
        <v>25</v>
      </c>
      <c r="J776" s="79">
        <v>459.2</v>
      </c>
      <c r="K776" s="81">
        <f t="shared" si="95"/>
        <v>1136</v>
      </c>
      <c r="L776" s="41">
        <f t="shared" si="96"/>
        <v>176.00000000000003</v>
      </c>
      <c r="M776" s="40">
        <v>486.4</v>
      </c>
      <c r="N776" s="28">
        <f t="shared" si="97"/>
        <v>1134.4000000000001</v>
      </c>
      <c r="O776" s="28"/>
      <c r="P776" s="28">
        <f t="shared" si="92"/>
        <v>945.59999999999991</v>
      </c>
      <c r="Q776" s="28">
        <f t="shared" si="93"/>
        <v>970.59999999999991</v>
      </c>
      <c r="R776" s="28">
        <f t="shared" si="94"/>
        <v>2446.4</v>
      </c>
      <c r="S776" s="28">
        <f t="shared" si="98"/>
        <v>15029.4</v>
      </c>
      <c r="T776" s="42" t="s">
        <v>45</v>
      </c>
    </row>
    <row r="777" spans="1:20" s="12" customFormat="1" x14ac:dyDescent="0.25">
      <c r="A777" s="65">
        <v>772</v>
      </c>
      <c r="B777" s="25" t="s">
        <v>568</v>
      </c>
      <c r="C777" s="97" t="s">
        <v>931</v>
      </c>
      <c r="D777" s="25" t="s">
        <v>452</v>
      </c>
      <c r="E777" s="25" t="s">
        <v>855</v>
      </c>
      <c r="F777" s="26" t="s">
        <v>940</v>
      </c>
      <c r="G777" s="37">
        <v>85000</v>
      </c>
      <c r="H777" s="37">
        <v>8576.99</v>
      </c>
      <c r="I777" s="28">
        <v>25</v>
      </c>
      <c r="J777" s="85">
        <v>2439.5</v>
      </c>
      <c r="K777" s="86">
        <f t="shared" si="95"/>
        <v>6034.9999999999991</v>
      </c>
      <c r="L777" s="41">
        <f t="shared" si="96"/>
        <v>935.00000000000011</v>
      </c>
      <c r="M777" s="67">
        <v>2584</v>
      </c>
      <c r="N777" s="39">
        <f t="shared" si="97"/>
        <v>6026.5</v>
      </c>
      <c r="O777" s="39"/>
      <c r="P777" s="39">
        <f t="shared" si="92"/>
        <v>5023.5</v>
      </c>
      <c r="Q777" s="28">
        <f t="shared" si="93"/>
        <v>13625.49</v>
      </c>
      <c r="R777" s="39">
        <f t="shared" si="94"/>
        <v>12996.5</v>
      </c>
      <c r="S777" s="39">
        <f t="shared" si="98"/>
        <v>71374.509999999995</v>
      </c>
      <c r="T777" s="42" t="s">
        <v>45</v>
      </c>
    </row>
    <row r="778" spans="1:20" s="12" customFormat="1" x14ac:dyDescent="0.25">
      <c r="A778" s="65">
        <v>773</v>
      </c>
      <c r="B778" s="25" t="s">
        <v>453</v>
      </c>
      <c r="C778" s="97" t="s">
        <v>932</v>
      </c>
      <c r="D778" s="25" t="s">
        <v>452</v>
      </c>
      <c r="E778" s="25" t="s">
        <v>153</v>
      </c>
      <c r="F778" s="26" t="s">
        <v>940</v>
      </c>
      <c r="G778" s="27">
        <v>70000</v>
      </c>
      <c r="H778" s="27">
        <v>5368.48</v>
      </c>
      <c r="I778" s="28">
        <v>25</v>
      </c>
      <c r="J778" s="79">
        <v>2009</v>
      </c>
      <c r="K778" s="81">
        <f t="shared" si="95"/>
        <v>4970</v>
      </c>
      <c r="L778" s="41">
        <f t="shared" si="96"/>
        <v>770.00000000000011</v>
      </c>
      <c r="M778" s="40">
        <v>2128</v>
      </c>
      <c r="N778" s="28">
        <f t="shared" si="97"/>
        <v>4963</v>
      </c>
      <c r="O778" s="28"/>
      <c r="P778" s="28">
        <f t="shared" ref="P778:P840" si="99">+J778+M778</f>
        <v>4137</v>
      </c>
      <c r="Q778" s="28">
        <f t="shared" si="93"/>
        <v>9530.48</v>
      </c>
      <c r="R778" s="28">
        <f t="shared" si="94"/>
        <v>10703</v>
      </c>
      <c r="S778" s="28">
        <f t="shared" si="98"/>
        <v>60469.520000000004</v>
      </c>
      <c r="T778" s="42" t="s">
        <v>45</v>
      </c>
    </row>
    <row r="779" spans="1:20" s="12" customFormat="1" x14ac:dyDescent="0.25">
      <c r="A779" s="65">
        <v>774</v>
      </c>
      <c r="B779" s="25" t="s">
        <v>454</v>
      </c>
      <c r="C779" s="97" t="s">
        <v>931</v>
      </c>
      <c r="D779" s="25" t="s">
        <v>452</v>
      </c>
      <c r="E779" s="25" t="s">
        <v>153</v>
      </c>
      <c r="F779" s="26" t="s">
        <v>940</v>
      </c>
      <c r="G779" s="27">
        <v>70000</v>
      </c>
      <c r="H779" s="27">
        <v>5368.48</v>
      </c>
      <c r="I779" s="28">
        <v>25</v>
      </c>
      <c r="J779" s="79">
        <v>2009</v>
      </c>
      <c r="K779" s="81">
        <f t="shared" si="95"/>
        <v>4970</v>
      </c>
      <c r="L779" s="41">
        <f t="shared" si="96"/>
        <v>770.00000000000011</v>
      </c>
      <c r="M779" s="40">
        <v>2128</v>
      </c>
      <c r="N779" s="28">
        <f t="shared" si="97"/>
        <v>4963</v>
      </c>
      <c r="O779" s="28"/>
      <c r="P779" s="28">
        <f t="shared" si="99"/>
        <v>4137</v>
      </c>
      <c r="Q779" s="28">
        <f t="shared" si="93"/>
        <v>9530.48</v>
      </c>
      <c r="R779" s="28">
        <f t="shared" si="94"/>
        <v>10703</v>
      </c>
      <c r="S779" s="28">
        <f t="shared" si="98"/>
        <v>60469.520000000004</v>
      </c>
      <c r="T779" s="42" t="s">
        <v>45</v>
      </c>
    </row>
    <row r="780" spans="1:20" s="12" customFormat="1" x14ac:dyDescent="0.25">
      <c r="A780" s="65">
        <v>775</v>
      </c>
      <c r="B780" s="25" t="s">
        <v>455</v>
      </c>
      <c r="C780" s="97" t="s">
        <v>932</v>
      </c>
      <c r="D780" s="25" t="s">
        <v>452</v>
      </c>
      <c r="E780" s="25" t="s">
        <v>153</v>
      </c>
      <c r="F780" s="26" t="s">
        <v>940</v>
      </c>
      <c r="G780" s="27">
        <v>70000</v>
      </c>
      <c r="H780" s="27">
        <v>5368.48</v>
      </c>
      <c r="I780" s="28">
        <v>25</v>
      </c>
      <c r="J780" s="79">
        <v>2009</v>
      </c>
      <c r="K780" s="81">
        <f t="shared" si="95"/>
        <v>4970</v>
      </c>
      <c r="L780" s="41">
        <f t="shared" si="96"/>
        <v>770.00000000000011</v>
      </c>
      <c r="M780" s="40">
        <v>2128</v>
      </c>
      <c r="N780" s="28">
        <f t="shared" si="97"/>
        <v>4963</v>
      </c>
      <c r="O780" s="28"/>
      <c r="P780" s="28">
        <f t="shared" si="99"/>
        <v>4137</v>
      </c>
      <c r="Q780" s="28">
        <f t="shared" si="93"/>
        <v>9530.48</v>
      </c>
      <c r="R780" s="28">
        <f t="shared" si="94"/>
        <v>10703</v>
      </c>
      <c r="S780" s="28">
        <f t="shared" si="98"/>
        <v>60469.520000000004</v>
      </c>
      <c r="T780" s="42" t="s">
        <v>45</v>
      </c>
    </row>
    <row r="781" spans="1:20" s="12" customFormat="1" x14ac:dyDescent="0.25">
      <c r="A781" s="65">
        <v>776</v>
      </c>
      <c r="B781" s="25" t="s">
        <v>458</v>
      </c>
      <c r="C781" s="97" t="s">
        <v>932</v>
      </c>
      <c r="D781" s="25" t="s">
        <v>452</v>
      </c>
      <c r="E781" s="25" t="s">
        <v>153</v>
      </c>
      <c r="F781" s="26" t="s">
        <v>940</v>
      </c>
      <c r="G781" s="27">
        <v>70000</v>
      </c>
      <c r="H781" s="27">
        <v>5368.48</v>
      </c>
      <c r="I781" s="28">
        <v>25</v>
      </c>
      <c r="J781" s="79">
        <v>2009</v>
      </c>
      <c r="K781" s="81">
        <f t="shared" si="95"/>
        <v>4970</v>
      </c>
      <c r="L781" s="41">
        <f t="shared" si="96"/>
        <v>770.00000000000011</v>
      </c>
      <c r="M781" s="40">
        <v>2128</v>
      </c>
      <c r="N781" s="28">
        <f t="shared" si="97"/>
        <v>4963</v>
      </c>
      <c r="O781" s="28"/>
      <c r="P781" s="28">
        <f t="shared" si="99"/>
        <v>4137</v>
      </c>
      <c r="Q781" s="28">
        <f t="shared" si="93"/>
        <v>9530.48</v>
      </c>
      <c r="R781" s="28">
        <f t="shared" si="94"/>
        <v>10703</v>
      </c>
      <c r="S781" s="28">
        <f t="shared" si="98"/>
        <v>60469.520000000004</v>
      </c>
      <c r="T781" s="42" t="s">
        <v>45</v>
      </c>
    </row>
    <row r="782" spans="1:20" s="12" customFormat="1" x14ac:dyDescent="0.25">
      <c r="A782" s="65">
        <v>777</v>
      </c>
      <c r="B782" s="25" t="s">
        <v>1074</v>
      </c>
      <c r="C782" s="97" t="s">
        <v>931</v>
      </c>
      <c r="D782" s="25" t="s">
        <v>452</v>
      </c>
      <c r="E782" s="25" t="s">
        <v>70</v>
      </c>
      <c r="F782" s="26" t="s">
        <v>935</v>
      </c>
      <c r="G782" s="27">
        <v>25000</v>
      </c>
      <c r="H782" s="25">
        <v>0</v>
      </c>
      <c r="I782" s="28">
        <v>25</v>
      </c>
      <c r="J782" s="79">
        <v>717.5</v>
      </c>
      <c r="K782" s="81">
        <f t="shared" si="95"/>
        <v>1774.9999999999998</v>
      </c>
      <c r="L782" s="41">
        <f t="shared" si="96"/>
        <v>275</v>
      </c>
      <c r="M782" s="40">
        <v>760</v>
      </c>
      <c r="N782" s="28">
        <f t="shared" si="97"/>
        <v>1772.5000000000002</v>
      </c>
      <c r="O782" s="28"/>
      <c r="P782" s="28">
        <f t="shared" si="99"/>
        <v>1477.5</v>
      </c>
      <c r="Q782" s="28">
        <f t="shared" si="93"/>
        <v>1502.5</v>
      </c>
      <c r="R782" s="28">
        <f t="shared" si="94"/>
        <v>3822.5</v>
      </c>
      <c r="S782" s="28">
        <v>21954.33</v>
      </c>
      <c r="T782" s="42" t="s">
        <v>45</v>
      </c>
    </row>
    <row r="783" spans="1:20" s="12" customFormat="1" x14ac:dyDescent="0.25">
      <c r="A783" s="65">
        <v>778</v>
      </c>
      <c r="B783" s="25" t="s">
        <v>876</v>
      </c>
      <c r="C783" s="97" t="s">
        <v>931</v>
      </c>
      <c r="D783" s="25" t="s">
        <v>452</v>
      </c>
      <c r="E783" s="25" t="s">
        <v>877</v>
      </c>
      <c r="F783" s="26" t="s">
        <v>935</v>
      </c>
      <c r="G783" s="27">
        <v>16000</v>
      </c>
      <c r="H783" s="25">
        <v>0</v>
      </c>
      <c r="I783" s="28">
        <v>25</v>
      </c>
      <c r="J783" s="79">
        <v>459.2</v>
      </c>
      <c r="K783" s="81">
        <f t="shared" si="95"/>
        <v>1136</v>
      </c>
      <c r="L783" s="41">
        <f t="shared" si="96"/>
        <v>176.00000000000003</v>
      </c>
      <c r="M783" s="40">
        <v>486.4</v>
      </c>
      <c r="N783" s="28">
        <f t="shared" si="97"/>
        <v>1134.4000000000001</v>
      </c>
      <c r="O783" s="25"/>
      <c r="P783" s="28">
        <f t="shared" si="99"/>
        <v>945.59999999999991</v>
      </c>
      <c r="Q783" s="28">
        <f t="shared" si="93"/>
        <v>970.59999999999991</v>
      </c>
      <c r="R783" s="28">
        <f t="shared" si="94"/>
        <v>2446.4</v>
      </c>
      <c r="S783" s="41">
        <f t="shared" ref="S783:S801" si="100">+G783-Q783</f>
        <v>15029.4</v>
      </c>
      <c r="T783" s="42" t="s">
        <v>45</v>
      </c>
    </row>
    <row r="784" spans="1:20" s="12" customFormat="1" x14ac:dyDescent="0.25">
      <c r="A784" s="65">
        <v>779</v>
      </c>
      <c r="B784" s="25" t="s">
        <v>466</v>
      </c>
      <c r="C784" s="97" t="s">
        <v>932</v>
      </c>
      <c r="D784" s="25" t="s">
        <v>460</v>
      </c>
      <c r="E784" s="25" t="s">
        <v>855</v>
      </c>
      <c r="F784" s="26" t="s">
        <v>940</v>
      </c>
      <c r="G784" s="27">
        <v>85000</v>
      </c>
      <c r="H784" s="27">
        <v>8148.13</v>
      </c>
      <c r="I784" s="28">
        <v>25</v>
      </c>
      <c r="J784" s="79">
        <v>2439.5</v>
      </c>
      <c r="K784" s="81">
        <f t="shared" si="95"/>
        <v>6034.9999999999991</v>
      </c>
      <c r="L784" s="41">
        <f t="shared" si="96"/>
        <v>935.00000000000011</v>
      </c>
      <c r="M784" s="40">
        <v>2584</v>
      </c>
      <c r="N784" s="28">
        <f t="shared" si="97"/>
        <v>6026.5</v>
      </c>
      <c r="O784" s="28"/>
      <c r="P784" s="28">
        <f t="shared" si="99"/>
        <v>5023.5</v>
      </c>
      <c r="Q784" s="28">
        <f t="shared" si="93"/>
        <v>13196.630000000001</v>
      </c>
      <c r="R784" s="28">
        <f t="shared" si="94"/>
        <v>12996.5</v>
      </c>
      <c r="S784" s="28">
        <f t="shared" si="100"/>
        <v>71803.37</v>
      </c>
      <c r="T784" s="42" t="s">
        <v>45</v>
      </c>
    </row>
    <row r="785" spans="1:20" s="12" customFormat="1" x14ac:dyDescent="0.25">
      <c r="A785" s="65">
        <v>780</v>
      </c>
      <c r="B785" s="25" t="s">
        <v>463</v>
      </c>
      <c r="C785" s="97" t="s">
        <v>932</v>
      </c>
      <c r="D785" s="25" t="s">
        <v>460</v>
      </c>
      <c r="E785" s="25" t="s">
        <v>153</v>
      </c>
      <c r="F785" s="26" t="s">
        <v>940</v>
      </c>
      <c r="G785" s="27">
        <v>70000</v>
      </c>
      <c r="H785" s="27">
        <v>5368.48</v>
      </c>
      <c r="I785" s="28">
        <v>25</v>
      </c>
      <c r="J785" s="79">
        <v>2009</v>
      </c>
      <c r="K785" s="81">
        <f t="shared" si="95"/>
        <v>4970</v>
      </c>
      <c r="L785" s="41">
        <f t="shared" si="96"/>
        <v>770.00000000000011</v>
      </c>
      <c r="M785" s="40">
        <v>2128</v>
      </c>
      <c r="N785" s="28">
        <f t="shared" si="97"/>
        <v>4963</v>
      </c>
      <c r="O785" s="28"/>
      <c r="P785" s="28">
        <f t="shared" si="99"/>
        <v>4137</v>
      </c>
      <c r="Q785" s="28">
        <f t="shared" si="93"/>
        <v>9530.48</v>
      </c>
      <c r="R785" s="28">
        <f t="shared" si="94"/>
        <v>10703</v>
      </c>
      <c r="S785" s="28">
        <f t="shared" si="100"/>
        <v>60469.520000000004</v>
      </c>
      <c r="T785" s="42" t="s">
        <v>45</v>
      </c>
    </row>
    <row r="786" spans="1:20" s="12" customFormat="1" x14ac:dyDescent="0.25">
      <c r="A786" s="65">
        <v>781</v>
      </c>
      <c r="B786" s="25" t="s">
        <v>461</v>
      </c>
      <c r="C786" s="97" t="s">
        <v>931</v>
      </c>
      <c r="D786" s="25" t="s">
        <v>460</v>
      </c>
      <c r="E786" s="25" t="s">
        <v>197</v>
      </c>
      <c r="F786" s="26" t="s">
        <v>940</v>
      </c>
      <c r="G786" s="27">
        <v>16000</v>
      </c>
      <c r="H786" s="25">
        <v>0</v>
      </c>
      <c r="I786" s="28">
        <v>25</v>
      </c>
      <c r="J786" s="79">
        <v>459.2</v>
      </c>
      <c r="K786" s="81">
        <f t="shared" si="95"/>
        <v>1136</v>
      </c>
      <c r="L786" s="41">
        <f t="shared" si="96"/>
        <v>176.00000000000003</v>
      </c>
      <c r="M786" s="40">
        <v>486.4</v>
      </c>
      <c r="N786" s="28">
        <f t="shared" si="97"/>
        <v>1134.4000000000001</v>
      </c>
      <c r="O786" s="28"/>
      <c r="P786" s="28">
        <f t="shared" si="99"/>
        <v>945.59999999999991</v>
      </c>
      <c r="Q786" s="28">
        <f t="shared" si="93"/>
        <v>970.59999999999991</v>
      </c>
      <c r="R786" s="28">
        <f t="shared" si="94"/>
        <v>2446.4</v>
      </c>
      <c r="S786" s="28">
        <f t="shared" si="100"/>
        <v>15029.4</v>
      </c>
      <c r="T786" s="42" t="s">
        <v>45</v>
      </c>
    </row>
    <row r="787" spans="1:20" s="12" customFormat="1" x14ac:dyDescent="0.25">
      <c r="A787" s="65">
        <v>782</v>
      </c>
      <c r="B787" s="25" t="s">
        <v>603</v>
      </c>
      <c r="C787" s="97" t="s">
        <v>932</v>
      </c>
      <c r="D787" s="25" t="s">
        <v>464</v>
      </c>
      <c r="E787" s="25" t="s">
        <v>855</v>
      </c>
      <c r="F787" s="26" t="s">
        <v>940</v>
      </c>
      <c r="G787" s="37">
        <v>85000</v>
      </c>
      <c r="H787" s="37">
        <v>8576.99</v>
      </c>
      <c r="I787" s="28">
        <v>25</v>
      </c>
      <c r="J787" s="85">
        <v>2439.5</v>
      </c>
      <c r="K787" s="86">
        <f t="shared" si="95"/>
        <v>6034.9999999999991</v>
      </c>
      <c r="L787" s="41">
        <f t="shared" si="96"/>
        <v>935.00000000000011</v>
      </c>
      <c r="M787" s="67">
        <v>2584</v>
      </c>
      <c r="N787" s="39">
        <f t="shared" si="97"/>
        <v>6026.5</v>
      </c>
      <c r="O787" s="39"/>
      <c r="P787" s="39">
        <f t="shared" si="99"/>
        <v>5023.5</v>
      </c>
      <c r="Q787" s="28">
        <f t="shared" si="93"/>
        <v>13625.49</v>
      </c>
      <c r="R787" s="39">
        <f t="shared" si="94"/>
        <v>12996.5</v>
      </c>
      <c r="S787" s="39">
        <f t="shared" si="100"/>
        <v>71374.509999999995</v>
      </c>
      <c r="T787" s="42" t="s">
        <v>45</v>
      </c>
    </row>
    <row r="788" spans="1:20" s="12" customFormat="1" x14ac:dyDescent="0.25">
      <c r="A788" s="65">
        <v>783</v>
      </c>
      <c r="B788" s="25" t="s">
        <v>1006</v>
      </c>
      <c r="C788" s="97" t="s">
        <v>931</v>
      </c>
      <c r="D788" s="25" t="s">
        <v>464</v>
      </c>
      <c r="E788" s="25" t="s">
        <v>153</v>
      </c>
      <c r="F788" s="26" t="s">
        <v>940</v>
      </c>
      <c r="G788" s="37">
        <v>70000</v>
      </c>
      <c r="H788" s="37">
        <v>5368.48</v>
      </c>
      <c r="I788" s="28">
        <v>25</v>
      </c>
      <c r="J788" s="85">
        <v>2009</v>
      </c>
      <c r="K788" s="86">
        <f t="shared" si="95"/>
        <v>4970</v>
      </c>
      <c r="L788" s="41">
        <f t="shared" si="96"/>
        <v>770.00000000000011</v>
      </c>
      <c r="M788" s="67">
        <v>2128</v>
      </c>
      <c r="N788" s="39">
        <f t="shared" si="97"/>
        <v>4963</v>
      </c>
      <c r="O788" s="39"/>
      <c r="P788" s="39">
        <f t="shared" si="99"/>
        <v>4137</v>
      </c>
      <c r="Q788" s="28">
        <f t="shared" si="93"/>
        <v>9530.48</v>
      </c>
      <c r="R788" s="39">
        <f t="shared" si="94"/>
        <v>10703</v>
      </c>
      <c r="S788" s="39">
        <f t="shared" si="100"/>
        <v>60469.520000000004</v>
      </c>
      <c r="T788" s="42" t="s">
        <v>45</v>
      </c>
    </row>
    <row r="789" spans="1:20" s="12" customFormat="1" x14ac:dyDescent="0.25">
      <c r="A789" s="65">
        <v>784</v>
      </c>
      <c r="B789" s="25" t="s">
        <v>465</v>
      </c>
      <c r="C789" s="97" t="s">
        <v>931</v>
      </c>
      <c r="D789" s="25" t="s">
        <v>464</v>
      </c>
      <c r="E789" s="25" t="s">
        <v>177</v>
      </c>
      <c r="F789" s="26" t="s">
        <v>940</v>
      </c>
      <c r="G789" s="27">
        <v>45000</v>
      </c>
      <c r="H789" s="79">
        <v>891.01</v>
      </c>
      <c r="I789" s="28">
        <v>25</v>
      </c>
      <c r="J789" s="79">
        <v>1291.5</v>
      </c>
      <c r="K789" s="81">
        <f t="shared" si="95"/>
        <v>3194.9999999999995</v>
      </c>
      <c r="L789" s="41">
        <f t="shared" si="96"/>
        <v>495.00000000000006</v>
      </c>
      <c r="M789" s="40">
        <v>1368</v>
      </c>
      <c r="N789" s="28">
        <f t="shared" si="97"/>
        <v>3190.5</v>
      </c>
      <c r="O789" s="28"/>
      <c r="P789" s="28">
        <f t="shared" si="99"/>
        <v>2659.5</v>
      </c>
      <c r="Q789" s="28">
        <f t="shared" si="93"/>
        <v>3575.51</v>
      </c>
      <c r="R789" s="28">
        <f t="shared" si="94"/>
        <v>6880.5</v>
      </c>
      <c r="S789" s="28">
        <f t="shared" si="100"/>
        <v>41424.49</v>
      </c>
      <c r="T789" s="42" t="s">
        <v>45</v>
      </c>
    </row>
    <row r="790" spans="1:20" s="12" customFormat="1" x14ac:dyDescent="0.25">
      <c r="A790" s="65">
        <v>785</v>
      </c>
      <c r="B790" s="25" t="s">
        <v>601</v>
      </c>
      <c r="C790" s="97" t="s">
        <v>931</v>
      </c>
      <c r="D790" s="25" t="s">
        <v>464</v>
      </c>
      <c r="E790" s="25" t="s">
        <v>122</v>
      </c>
      <c r="F790" s="26" t="s">
        <v>940</v>
      </c>
      <c r="G790" s="37">
        <v>42000</v>
      </c>
      <c r="H790" s="38">
        <v>724.92</v>
      </c>
      <c r="I790" s="28">
        <v>25</v>
      </c>
      <c r="J790" s="85">
        <v>1205.4000000000001</v>
      </c>
      <c r="K790" s="86">
        <f t="shared" si="95"/>
        <v>2981.9999999999995</v>
      </c>
      <c r="L790" s="41">
        <f t="shared" si="96"/>
        <v>462.00000000000006</v>
      </c>
      <c r="M790" s="67">
        <v>1276.8</v>
      </c>
      <c r="N790" s="39">
        <f t="shared" si="97"/>
        <v>2977.8</v>
      </c>
      <c r="O790" s="39"/>
      <c r="P790" s="39">
        <f t="shared" si="99"/>
        <v>2482.1999999999998</v>
      </c>
      <c r="Q790" s="28">
        <f t="shared" ref="Q790:Q852" si="101">+H790+I790+J790+M790+O790</f>
        <v>3232.12</v>
      </c>
      <c r="R790" s="39">
        <f t="shared" si="94"/>
        <v>6421.7999999999993</v>
      </c>
      <c r="S790" s="39">
        <f t="shared" si="100"/>
        <v>38767.879999999997</v>
      </c>
      <c r="T790" s="42" t="s">
        <v>45</v>
      </c>
    </row>
    <row r="791" spans="1:20" s="12" customFormat="1" x14ac:dyDescent="0.25">
      <c r="A791" s="65">
        <v>786</v>
      </c>
      <c r="B791" s="25" t="s">
        <v>468</v>
      </c>
      <c r="C791" s="97" t="s">
        <v>931</v>
      </c>
      <c r="D791" s="25" t="s">
        <v>464</v>
      </c>
      <c r="E791" s="25" t="s">
        <v>70</v>
      </c>
      <c r="F791" s="26" t="s">
        <v>935</v>
      </c>
      <c r="G791" s="27">
        <v>25000</v>
      </c>
      <c r="H791" s="25">
        <v>0</v>
      </c>
      <c r="I791" s="28">
        <v>25</v>
      </c>
      <c r="J791" s="79">
        <v>717.5</v>
      </c>
      <c r="K791" s="81">
        <f t="shared" si="95"/>
        <v>1774.9999999999998</v>
      </c>
      <c r="L791" s="41">
        <f t="shared" si="96"/>
        <v>275</v>
      </c>
      <c r="M791" s="40">
        <v>760</v>
      </c>
      <c r="N791" s="28">
        <f t="shared" si="97"/>
        <v>1772.5000000000002</v>
      </c>
      <c r="O791" s="28"/>
      <c r="P791" s="28">
        <f t="shared" si="99"/>
        <v>1477.5</v>
      </c>
      <c r="Q791" s="28">
        <f t="shared" si="101"/>
        <v>1502.5</v>
      </c>
      <c r="R791" s="28">
        <f t="shared" si="94"/>
        <v>3822.5</v>
      </c>
      <c r="S791" s="28">
        <f t="shared" si="100"/>
        <v>23497.5</v>
      </c>
      <c r="T791" s="42" t="s">
        <v>45</v>
      </c>
    </row>
    <row r="792" spans="1:20" s="12" customFormat="1" x14ac:dyDescent="0.25">
      <c r="A792" s="65">
        <v>787</v>
      </c>
      <c r="B792" s="25" t="s">
        <v>925</v>
      </c>
      <c r="C792" s="97" t="s">
        <v>931</v>
      </c>
      <c r="D792" s="25" t="s">
        <v>464</v>
      </c>
      <c r="E792" s="25" t="s">
        <v>109</v>
      </c>
      <c r="F792" s="26" t="s">
        <v>939</v>
      </c>
      <c r="G792" s="27">
        <v>25000</v>
      </c>
      <c r="H792" s="25">
        <v>0</v>
      </c>
      <c r="I792" s="28">
        <v>25</v>
      </c>
      <c r="J792" s="79">
        <v>717.5</v>
      </c>
      <c r="K792" s="81">
        <f t="shared" si="95"/>
        <v>1774.9999999999998</v>
      </c>
      <c r="L792" s="41">
        <f t="shared" si="96"/>
        <v>275</v>
      </c>
      <c r="M792" s="41">
        <v>760</v>
      </c>
      <c r="N792" s="28">
        <f t="shared" si="97"/>
        <v>1772.5000000000002</v>
      </c>
      <c r="O792" s="28"/>
      <c r="P792" s="28">
        <f t="shared" si="99"/>
        <v>1477.5</v>
      </c>
      <c r="Q792" s="28">
        <f t="shared" si="101"/>
        <v>1502.5</v>
      </c>
      <c r="R792" s="28">
        <f t="shared" si="94"/>
        <v>3822.5</v>
      </c>
      <c r="S792" s="28">
        <f t="shared" si="100"/>
        <v>23497.5</v>
      </c>
      <c r="T792" s="42" t="s">
        <v>45</v>
      </c>
    </row>
    <row r="793" spans="1:20" s="12" customFormat="1" x14ac:dyDescent="0.25">
      <c r="A793" s="65">
        <v>788</v>
      </c>
      <c r="B793" s="25" t="s">
        <v>957</v>
      </c>
      <c r="C793" s="97" t="s">
        <v>931</v>
      </c>
      <c r="D793" s="25" t="s">
        <v>655</v>
      </c>
      <c r="E793" s="25" t="s">
        <v>197</v>
      </c>
      <c r="F793" s="26" t="s">
        <v>939</v>
      </c>
      <c r="G793" s="27">
        <v>16000</v>
      </c>
      <c r="H793" s="25">
        <v>0</v>
      </c>
      <c r="I793" s="28">
        <v>25</v>
      </c>
      <c r="J793" s="79">
        <v>459.2</v>
      </c>
      <c r="K793" s="81">
        <f t="shared" si="95"/>
        <v>1136</v>
      </c>
      <c r="L793" s="41">
        <f t="shared" si="96"/>
        <v>176.00000000000003</v>
      </c>
      <c r="M793" s="40">
        <v>486.4</v>
      </c>
      <c r="N793" s="28">
        <f t="shared" si="97"/>
        <v>1134.4000000000001</v>
      </c>
      <c r="O793" s="28"/>
      <c r="P793" s="28">
        <f t="shared" si="99"/>
        <v>945.59999999999991</v>
      </c>
      <c r="Q793" s="28">
        <f t="shared" si="101"/>
        <v>970.59999999999991</v>
      </c>
      <c r="R793" s="39">
        <f t="shared" ref="R793:R857" si="102">+K793+L793+N793</f>
        <v>2446.4</v>
      </c>
      <c r="S793" s="39">
        <f t="shared" si="100"/>
        <v>15029.4</v>
      </c>
      <c r="T793" s="42" t="s">
        <v>45</v>
      </c>
    </row>
    <row r="794" spans="1:20" s="12" customFormat="1" x14ac:dyDescent="0.25">
      <c r="A794" s="65">
        <v>789</v>
      </c>
      <c r="B794" s="25" t="s">
        <v>1033</v>
      </c>
      <c r="C794" s="97" t="s">
        <v>931</v>
      </c>
      <c r="D794" s="25" t="s">
        <v>655</v>
      </c>
      <c r="E794" s="25" t="s">
        <v>945</v>
      </c>
      <c r="F794" s="26" t="s">
        <v>939</v>
      </c>
      <c r="G794" s="27">
        <v>25000</v>
      </c>
      <c r="H794" s="25">
        <v>0</v>
      </c>
      <c r="I794" s="28">
        <v>25</v>
      </c>
      <c r="J794" s="79">
        <v>717.5</v>
      </c>
      <c r="K794" s="81">
        <f t="shared" si="95"/>
        <v>1774.9999999999998</v>
      </c>
      <c r="L794" s="41">
        <f t="shared" si="96"/>
        <v>275</v>
      </c>
      <c r="M794" s="40">
        <v>760</v>
      </c>
      <c r="N794" s="28">
        <f t="shared" si="97"/>
        <v>1772.5000000000002</v>
      </c>
      <c r="O794" s="28"/>
      <c r="P794" s="28">
        <f t="shared" si="99"/>
        <v>1477.5</v>
      </c>
      <c r="Q794" s="28">
        <f t="shared" si="101"/>
        <v>1502.5</v>
      </c>
      <c r="R794" s="28">
        <f t="shared" si="102"/>
        <v>3822.5</v>
      </c>
      <c r="S794" s="28">
        <f t="shared" si="100"/>
        <v>23497.5</v>
      </c>
      <c r="T794" s="42" t="s">
        <v>45</v>
      </c>
    </row>
    <row r="795" spans="1:20" s="12" customFormat="1" x14ac:dyDescent="0.25">
      <c r="A795" s="65">
        <v>790</v>
      </c>
      <c r="B795" s="25" t="s">
        <v>658</v>
      </c>
      <c r="C795" s="97" t="s">
        <v>932</v>
      </c>
      <c r="D795" s="25" t="s">
        <v>655</v>
      </c>
      <c r="E795" s="25" t="s">
        <v>153</v>
      </c>
      <c r="F795" s="26" t="s">
        <v>940</v>
      </c>
      <c r="G795" s="27">
        <v>70000</v>
      </c>
      <c r="H795" s="27">
        <v>5368.48</v>
      </c>
      <c r="I795" s="28">
        <v>25</v>
      </c>
      <c r="J795" s="79">
        <v>2009</v>
      </c>
      <c r="K795" s="81">
        <f t="shared" si="95"/>
        <v>4970</v>
      </c>
      <c r="L795" s="41">
        <f t="shared" si="96"/>
        <v>770.00000000000011</v>
      </c>
      <c r="M795" s="40">
        <v>2128</v>
      </c>
      <c r="N795" s="28">
        <f t="shared" si="97"/>
        <v>4963</v>
      </c>
      <c r="O795" s="28"/>
      <c r="P795" s="28">
        <f t="shared" si="99"/>
        <v>4137</v>
      </c>
      <c r="Q795" s="28">
        <f t="shared" si="101"/>
        <v>9530.48</v>
      </c>
      <c r="R795" s="28">
        <f t="shared" si="102"/>
        <v>10703</v>
      </c>
      <c r="S795" s="28">
        <f t="shared" si="100"/>
        <v>60469.520000000004</v>
      </c>
      <c r="T795" s="42" t="s">
        <v>45</v>
      </c>
    </row>
    <row r="796" spans="1:20" s="12" customFormat="1" x14ac:dyDescent="0.25">
      <c r="A796" s="65">
        <v>791</v>
      </c>
      <c r="B796" s="25" t="s">
        <v>656</v>
      </c>
      <c r="C796" s="97" t="s">
        <v>931</v>
      </c>
      <c r="D796" s="25" t="s">
        <v>655</v>
      </c>
      <c r="E796" s="25" t="s">
        <v>109</v>
      </c>
      <c r="F796" s="26" t="s">
        <v>940</v>
      </c>
      <c r="G796" s="27">
        <v>25000</v>
      </c>
      <c r="H796" s="25">
        <v>0</v>
      </c>
      <c r="I796" s="28">
        <v>25</v>
      </c>
      <c r="J796" s="79">
        <v>717.5</v>
      </c>
      <c r="K796" s="81">
        <f t="shared" ref="K796:K827" si="103">+G796*7.1%</f>
        <v>1774.9999999999998</v>
      </c>
      <c r="L796" s="41">
        <f t="shared" si="96"/>
        <v>275</v>
      </c>
      <c r="M796" s="40">
        <v>760</v>
      </c>
      <c r="N796" s="28">
        <f t="shared" si="97"/>
        <v>1772.5000000000002</v>
      </c>
      <c r="O796" s="28"/>
      <c r="P796" s="28">
        <f t="shared" si="99"/>
        <v>1477.5</v>
      </c>
      <c r="Q796" s="28">
        <f t="shared" si="101"/>
        <v>1502.5</v>
      </c>
      <c r="R796" s="28">
        <f t="shared" si="102"/>
        <v>3822.5</v>
      </c>
      <c r="S796" s="28">
        <f t="shared" si="100"/>
        <v>23497.5</v>
      </c>
      <c r="T796" s="42" t="s">
        <v>45</v>
      </c>
    </row>
    <row r="797" spans="1:20" s="12" customFormat="1" x14ac:dyDescent="0.25">
      <c r="A797" s="65">
        <v>792</v>
      </c>
      <c r="B797" s="25" t="s">
        <v>657</v>
      </c>
      <c r="C797" s="97" t="s">
        <v>931</v>
      </c>
      <c r="D797" s="25" t="s">
        <v>655</v>
      </c>
      <c r="E797" s="25" t="s">
        <v>143</v>
      </c>
      <c r="F797" s="26" t="s">
        <v>935</v>
      </c>
      <c r="G797" s="27">
        <v>25000</v>
      </c>
      <c r="H797" s="25">
        <v>0</v>
      </c>
      <c r="I797" s="28">
        <v>25</v>
      </c>
      <c r="J797" s="79">
        <v>717.5</v>
      </c>
      <c r="K797" s="81">
        <f t="shared" si="103"/>
        <v>1774.9999999999998</v>
      </c>
      <c r="L797" s="41">
        <f t="shared" si="96"/>
        <v>275</v>
      </c>
      <c r="M797" s="40">
        <v>760</v>
      </c>
      <c r="N797" s="28">
        <f t="shared" si="97"/>
        <v>1772.5000000000002</v>
      </c>
      <c r="O797" s="28"/>
      <c r="P797" s="28">
        <f t="shared" si="99"/>
        <v>1477.5</v>
      </c>
      <c r="Q797" s="28">
        <f t="shared" si="101"/>
        <v>1502.5</v>
      </c>
      <c r="R797" s="28">
        <f t="shared" si="102"/>
        <v>3822.5</v>
      </c>
      <c r="S797" s="28">
        <f t="shared" si="100"/>
        <v>23497.5</v>
      </c>
      <c r="T797" s="42" t="s">
        <v>45</v>
      </c>
    </row>
    <row r="798" spans="1:20" s="12" customFormat="1" x14ac:dyDescent="0.25">
      <c r="A798" s="65">
        <v>793</v>
      </c>
      <c r="B798" s="25" t="s">
        <v>580</v>
      </c>
      <c r="C798" s="97" t="s">
        <v>931</v>
      </c>
      <c r="D798" s="25" t="s">
        <v>469</v>
      </c>
      <c r="E798" s="25" t="s">
        <v>855</v>
      </c>
      <c r="F798" s="26" t="s">
        <v>940</v>
      </c>
      <c r="G798" s="27">
        <v>85000</v>
      </c>
      <c r="H798" s="27">
        <v>8576.99</v>
      </c>
      <c r="I798" s="28">
        <v>25</v>
      </c>
      <c r="J798" s="79">
        <v>2439.5</v>
      </c>
      <c r="K798" s="81">
        <f t="shared" si="103"/>
        <v>6034.9999999999991</v>
      </c>
      <c r="L798" s="41">
        <f t="shared" si="96"/>
        <v>935.00000000000011</v>
      </c>
      <c r="M798" s="40">
        <v>2584</v>
      </c>
      <c r="N798" s="28">
        <f t="shared" si="97"/>
        <v>6026.5</v>
      </c>
      <c r="O798" s="28"/>
      <c r="P798" s="28">
        <f t="shared" si="99"/>
        <v>5023.5</v>
      </c>
      <c r="Q798" s="28">
        <f t="shared" si="101"/>
        <v>13625.49</v>
      </c>
      <c r="R798" s="28">
        <f t="shared" si="102"/>
        <v>12996.5</v>
      </c>
      <c r="S798" s="28">
        <f t="shared" si="100"/>
        <v>71374.509999999995</v>
      </c>
      <c r="T798" s="42" t="s">
        <v>45</v>
      </c>
    </row>
    <row r="799" spans="1:20" s="12" customFormat="1" x14ac:dyDescent="0.25">
      <c r="A799" s="65">
        <v>794</v>
      </c>
      <c r="B799" s="25" t="s">
        <v>471</v>
      </c>
      <c r="C799" s="97" t="s">
        <v>932</v>
      </c>
      <c r="D799" s="25" t="s">
        <v>469</v>
      </c>
      <c r="E799" s="25" t="s">
        <v>153</v>
      </c>
      <c r="F799" s="26" t="s">
        <v>940</v>
      </c>
      <c r="G799" s="27">
        <v>70000</v>
      </c>
      <c r="H799" s="27">
        <v>5368.48</v>
      </c>
      <c r="I799" s="28">
        <v>25</v>
      </c>
      <c r="J799" s="79">
        <v>2009</v>
      </c>
      <c r="K799" s="81">
        <f t="shared" si="103"/>
        <v>4970</v>
      </c>
      <c r="L799" s="41">
        <f t="shared" si="96"/>
        <v>770.00000000000011</v>
      </c>
      <c r="M799" s="40">
        <v>2128</v>
      </c>
      <c r="N799" s="28">
        <f t="shared" si="97"/>
        <v>4963</v>
      </c>
      <c r="O799" s="28"/>
      <c r="P799" s="28">
        <f t="shared" si="99"/>
        <v>4137</v>
      </c>
      <c r="Q799" s="28">
        <f t="shared" si="101"/>
        <v>9530.48</v>
      </c>
      <c r="R799" s="28">
        <f t="shared" si="102"/>
        <v>10703</v>
      </c>
      <c r="S799" s="28">
        <f t="shared" si="100"/>
        <v>60469.520000000004</v>
      </c>
      <c r="T799" s="42" t="s">
        <v>45</v>
      </c>
    </row>
    <row r="800" spans="1:20" s="12" customFormat="1" x14ac:dyDescent="0.25">
      <c r="A800" s="65">
        <v>795</v>
      </c>
      <c r="B800" s="25" t="s">
        <v>472</v>
      </c>
      <c r="C800" s="97" t="s">
        <v>931</v>
      </c>
      <c r="D800" s="25" t="s">
        <v>469</v>
      </c>
      <c r="E800" s="25" t="s">
        <v>123</v>
      </c>
      <c r="F800" s="26" t="s">
        <v>939</v>
      </c>
      <c r="G800" s="27">
        <v>25000</v>
      </c>
      <c r="H800" s="25">
        <v>0</v>
      </c>
      <c r="I800" s="28">
        <v>25</v>
      </c>
      <c r="J800" s="79">
        <v>717.5</v>
      </c>
      <c r="K800" s="81">
        <f t="shared" si="103"/>
        <v>1774.9999999999998</v>
      </c>
      <c r="L800" s="41">
        <f t="shared" si="96"/>
        <v>275</v>
      </c>
      <c r="M800" s="40">
        <v>760</v>
      </c>
      <c r="N800" s="28">
        <f t="shared" si="97"/>
        <v>1772.5000000000002</v>
      </c>
      <c r="O800" s="28"/>
      <c r="P800" s="28">
        <f t="shared" si="99"/>
        <v>1477.5</v>
      </c>
      <c r="Q800" s="28">
        <f t="shared" si="101"/>
        <v>1502.5</v>
      </c>
      <c r="R800" s="28">
        <f t="shared" si="102"/>
        <v>3822.5</v>
      </c>
      <c r="S800" s="28">
        <f t="shared" si="100"/>
        <v>23497.5</v>
      </c>
      <c r="T800" s="42" t="s">
        <v>45</v>
      </c>
    </row>
    <row r="801" spans="1:20" s="12" customFormat="1" x14ac:dyDescent="0.25">
      <c r="A801" s="65">
        <v>796</v>
      </c>
      <c r="B801" s="25" t="s">
        <v>473</v>
      </c>
      <c r="C801" s="97" t="s">
        <v>932</v>
      </c>
      <c r="D801" s="25" t="s">
        <v>469</v>
      </c>
      <c r="E801" s="25" t="s">
        <v>70</v>
      </c>
      <c r="F801" s="26" t="s">
        <v>939</v>
      </c>
      <c r="G801" s="27">
        <v>25000</v>
      </c>
      <c r="H801" s="25">
        <v>0</v>
      </c>
      <c r="I801" s="28">
        <v>25</v>
      </c>
      <c r="J801" s="79">
        <v>717.5</v>
      </c>
      <c r="K801" s="81">
        <f t="shared" si="103"/>
        <v>1774.9999999999998</v>
      </c>
      <c r="L801" s="41">
        <f t="shared" si="96"/>
        <v>275</v>
      </c>
      <c r="M801" s="40">
        <v>760</v>
      </c>
      <c r="N801" s="28">
        <f t="shared" si="97"/>
        <v>1772.5000000000002</v>
      </c>
      <c r="O801" s="28"/>
      <c r="P801" s="28">
        <f t="shared" si="99"/>
        <v>1477.5</v>
      </c>
      <c r="Q801" s="28">
        <f t="shared" si="101"/>
        <v>1502.5</v>
      </c>
      <c r="R801" s="28">
        <f t="shared" si="102"/>
        <v>3822.5</v>
      </c>
      <c r="S801" s="28">
        <f t="shared" si="100"/>
        <v>23497.5</v>
      </c>
      <c r="T801" s="42" t="s">
        <v>45</v>
      </c>
    </row>
    <row r="802" spans="1:20" s="12" customFormat="1" x14ac:dyDescent="0.25">
      <c r="A802" s="65">
        <v>797</v>
      </c>
      <c r="B802" s="25" t="s">
        <v>946</v>
      </c>
      <c r="C802" s="97" t="s">
        <v>931</v>
      </c>
      <c r="D802" s="25" t="s">
        <v>469</v>
      </c>
      <c r="E802" s="25" t="s">
        <v>123</v>
      </c>
      <c r="F802" s="26" t="s">
        <v>939</v>
      </c>
      <c r="G802" s="27">
        <v>25000</v>
      </c>
      <c r="H802" s="25">
        <v>0</v>
      </c>
      <c r="I802" s="28">
        <v>25</v>
      </c>
      <c r="J802" s="79">
        <v>717.5</v>
      </c>
      <c r="K802" s="81">
        <f t="shared" si="103"/>
        <v>1774.9999999999998</v>
      </c>
      <c r="L802" s="41">
        <f t="shared" si="96"/>
        <v>275</v>
      </c>
      <c r="M802" s="40">
        <v>760</v>
      </c>
      <c r="N802" s="28">
        <f t="shared" si="97"/>
        <v>1772.5000000000002</v>
      </c>
      <c r="O802" s="28"/>
      <c r="P802" s="28">
        <f t="shared" si="99"/>
        <v>1477.5</v>
      </c>
      <c r="Q802" s="28">
        <f t="shared" si="101"/>
        <v>1502.5</v>
      </c>
      <c r="R802" s="28">
        <f t="shared" si="102"/>
        <v>3822.5</v>
      </c>
      <c r="S802" s="28">
        <v>21954.33</v>
      </c>
      <c r="T802" s="42" t="s">
        <v>45</v>
      </c>
    </row>
    <row r="803" spans="1:20" s="12" customFormat="1" x14ac:dyDescent="0.25">
      <c r="A803" s="65">
        <v>798</v>
      </c>
      <c r="B803" s="25" t="s">
        <v>1071</v>
      </c>
      <c r="C803" s="97" t="s">
        <v>932</v>
      </c>
      <c r="D803" s="25" t="s">
        <v>469</v>
      </c>
      <c r="E803" s="25" t="s">
        <v>196</v>
      </c>
      <c r="F803" s="26" t="s">
        <v>935</v>
      </c>
      <c r="G803" s="27">
        <v>25000</v>
      </c>
      <c r="H803" s="25">
        <v>0</v>
      </c>
      <c r="I803" s="28">
        <v>25</v>
      </c>
      <c r="J803" s="79">
        <v>717.5</v>
      </c>
      <c r="K803" s="81">
        <f t="shared" si="103"/>
        <v>1774.9999999999998</v>
      </c>
      <c r="L803" s="41">
        <f t="shared" si="96"/>
        <v>275</v>
      </c>
      <c r="M803" s="40">
        <v>760</v>
      </c>
      <c r="N803" s="28">
        <f t="shared" si="97"/>
        <v>1772.5000000000002</v>
      </c>
      <c r="O803" s="28"/>
      <c r="P803" s="28">
        <f t="shared" si="99"/>
        <v>1477.5</v>
      </c>
      <c r="Q803" s="28">
        <f t="shared" si="101"/>
        <v>1502.5</v>
      </c>
      <c r="R803" s="28">
        <f t="shared" si="102"/>
        <v>3822.5</v>
      </c>
      <c r="S803" s="28">
        <f t="shared" ref="S803:S834" si="104">+G803-Q803</f>
        <v>23497.5</v>
      </c>
      <c r="T803" s="42" t="s">
        <v>45</v>
      </c>
    </row>
    <row r="804" spans="1:20" s="12" customFormat="1" x14ac:dyDescent="0.25">
      <c r="A804" s="65">
        <v>799</v>
      </c>
      <c r="B804" s="25" t="s">
        <v>1013</v>
      </c>
      <c r="C804" s="97" t="s">
        <v>931</v>
      </c>
      <c r="D804" s="25" t="s">
        <v>474</v>
      </c>
      <c r="E804" s="25" t="s">
        <v>855</v>
      </c>
      <c r="F804" s="26" t="s">
        <v>940</v>
      </c>
      <c r="G804" s="37">
        <v>85000</v>
      </c>
      <c r="H804" s="37">
        <v>8148.13</v>
      </c>
      <c r="I804" s="28">
        <v>25</v>
      </c>
      <c r="J804" s="85">
        <v>2439.5</v>
      </c>
      <c r="K804" s="86">
        <f t="shared" si="103"/>
        <v>6034.9999999999991</v>
      </c>
      <c r="L804" s="41">
        <f t="shared" si="96"/>
        <v>935.00000000000011</v>
      </c>
      <c r="M804" s="67">
        <v>2584</v>
      </c>
      <c r="N804" s="39">
        <f t="shared" si="97"/>
        <v>6026.5</v>
      </c>
      <c r="O804" s="39"/>
      <c r="P804" s="39">
        <f t="shared" si="99"/>
        <v>5023.5</v>
      </c>
      <c r="Q804" s="28">
        <f t="shared" si="101"/>
        <v>13196.630000000001</v>
      </c>
      <c r="R804" s="39">
        <f t="shared" si="102"/>
        <v>12996.5</v>
      </c>
      <c r="S804" s="39">
        <f t="shared" si="104"/>
        <v>71803.37</v>
      </c>
      <c r="T804" s="42" t="s">
        <v>45</v>
      </c>
    </row>
    <row r="805" spans="1:20" s="12" customFormat="1" x14ac:dyDescent="0.25">
      <c r="A805" s="65">
        <v>800</v>
      </c>
      <c r="B805" s="25" t="s">
        <v>478</v>
      </c>
      <c r="C805" s="97" t="s">
        <v>932</v>
      </c>
      <c r="D805" s="25" t="s">
        <v>474</v>
      </c>
      <c r="E805" s="25" t="s">
        <v>153</v>
      </c>
      <c r="F805" s="26" t="s">
        <v>940</v>
      </c>
      <c r="G805" s="27">
        <v>70000</v>
      </c>
      <c r="H805" s="27">
        <v>5368.48</v>
      </c>
      <c r="I805" s="28">
        <v>25</v>
      </c>
      <c r="J805" s="79">
        <v>2009</v>
      </c>
      <c r="K805" s="81">
        <f t="shared" si="103"/>
        <v>4970</v>
      </c>
      <c r="L805" s="41">
        <f t="shared" si="96"/>
        <v>770.00000000000011</v>
      </c>
      <c r="M805" s="40">
        <v>2128</v>
      </c>
      <c r="N805" s="28">
        <f t="shared" si="97"/>
        <v>4963</v>
      </c>
      <c r="O805" s="28"/>
      <c r="P805" s="28">
        <f t="shared" si="99"/>
        <v>4137</v>
      </c>
      <c r="Q805" s="28">
        <f t="shared" si="101"/>
        <v>9530.48</v>
      </c>
      <c r="R805" s="28">
        <f t="shared" si="102"/>
        <v>10703</v>
      </c>
      <c r="S805" s="28">
        <f t="shared" si="104"/>
        <v>60469.520000000004</v>
      </c>
      <c r="T805" s="42" t="s">
        <v>45</v>
      </c>
    </row>
    <row r="806" spans="1:20" s="12" customFormat="1" x14ac:dyDescent="0.25">
      <c r="A806" s="65">
        <v>801</v>
      </c>
      <c r="B806" s="25" t="s">
        <v>477</v>
      </c>
      <c r="C806" s="97" t="s">
        <v>932</v>
      </c>
      <c r="D806" s="25" t="s">
        <v>474</v>
      </c>
      <c r="E806" s="25" t="s">
        <v>109</v>
      </c>
      <c r="F806" s="26" t="s">
        <v>940</v>
      </c>
      <c r="G806" s="27">
        <v>25000</v>
      </c>
      <c r="H806" s="25">
        <v>0</v>
      </c>
      <c r="I806" s="28">
        <v>25</v>
      </c>
      <c r="J806" s="79">
        <v>717.5</v>
      </c>
      <c r="K806" s="81">
        <f t="shared" si="103"/>
        <v>1774.9999999999998</v>
      </c>
      <c r="L806" s="41">
        <f t="shared" si="96"/>
        <v>275</v>
      </c>
      <c r="M806" s="40">
        <v>760</v>
      </c>
      <c r="N806" s="28">
        <f t="shared" si="97"/>
        <v>1772.5000000000002</v>
      </c>
      <c r="O806" s="28"/>
      <c r="P806" s="28">
        <f t="shared" si="99"/>
        <v>1477.5</v>
      </c>
      <c r="Q806" s="28">
        <f t="shared" si="101"/>
        <v>1502.5</v>
      </c>
      <c r="R806" s="28">
        <f t="shared" si="102"/>
        <v>3822.5</v>
      </c>
      <c r="S806" s="28">
        <f t="shared" si="104"/>
        <v>23497.5</v>
      </c>
      <c r="T806" s="42" t="s">
        <v>45</v>
      </c>
    </row>
    <row r="807" spans="1:20" s="12" customFormat="1" x14ac:dyDescent="0.25">
      <c r="A807" s="65">
        <v>802</v>
      </c>
      <c r="B807" s="25" t="s">
        <v>1161</v>
      </c>
      <c r="C807" s="97" t="s">
        <v>931</v>
      </c>
      <c r="D807" s="25" t="s">
        <v>474</v>
      </c>
      <c r="E807" s="25" t="s">
        <v>197</v>
      </c>
      <c r="F807" s="26" t="s">
        <v>935</v>
      </c>
      <c r="G807" s="27">
        <v>16000</v>
      </c>
      <c r="H807" s="25">
        <v>0</v>
      </c>
      <c r="I807" s="28">
        <v>25</v>
      </c>
      <c r="J807" s="79">
        <v>459.2</v>
      </c>
      <c r="K807" s="81">
        <f t="shared" si="103"/>
        <v>1136</v>
      </c>
      <c r="L807" s="41">
        <f t="shared" si="96"/>
        <v>176.00000000000003</v>
      </c>
      <c r="M807" s="40">
        <v>486.4</v>
      </c>
      <c r="N807" s="28">
        <f t="shared" si="97"/>
        <v>1134.4000000000001</v>
      </c>
      <c r="O807" s="28"/>
      <c r="P807" s="28">
        <f t="shared" si="99"/>
        <v>945.59999999999991</v>
      </c>
      <c r="Q807" s="28">
        <f t="shared" si="101"/>
        <v>970.59999999999991</v>
      </c>
      <c r="R807" s="28">
        <f t="shared" si="102"/>
        <v>2446.4</v>
      </c>
      <c r="S807" s="28">
        <f t="shared" si="104"/>
        <v>15029.4</v>
      </c>
      <c r="T807" s="42" t="s">
        <v>45</v>
      </c>
    </row>
    <row r="808" spans="1:20" s="12" customFormat="1" x14ac:dyDescent="0.25">
      <c r="A808" s="65">
        <v>803</v>
      </c>
      <c r="B808" s="25" t="s">
        <v>1098</v>
      </c>
      <c r="C808" s="97" t="s">
        <v>932</v>
      </c>
      <c r="D808" s="25" t="s">
        <v>474</v>
      </c>
      <c r="E808" s="25" t="s">
        <v>70</v>
      </c>
      <c r="F808" s="26" t="s">
        <v>939</v>
      </c>
      <c r="G808" s="27">
        <v>25000</v>
      </c>
      <c r="H808" s="25">
        <v>0</v>
      </c>
      <c r="I808" s="28">
        <v>25</v>
      </c>
      <c r="J808" s="79">
        <v>717.5</v>
      </c>
      <c r="K808" s="81">
        <f t="shared" si="103"/>
        <v>1774.9999999999998</v>
      </c>
      <c r="L808" s="41">
        <f t="shared" si="96"/>
        <v>275</v>
      </c>
      <c r="M808" s="40">
        <v>760</v>
      </c>
      <c r="N808" s="28">
        <f t="shared" si="97"/>
        <v>1772.5000000000002</v>
      </c>
      <c r="O808" s="28"/>
      <c r="P808" s="28">
        <f t="shared" si="99"/>
        <v>1477.5</v>
      </c>
      <c r="Q808" s="28">
        <f t="shared" si="101"/>
        <v>1502.5</v>
      </c>
      <c r="R808" s="28">
        <f t="shared" si="102"/>
        <v>3822.5</v>
      </c>
      <c r="S808" s="28">
        <f t="shared" si="104"/>
        <v>23497.5</v>
      </c>
      <c r="T808" s="42" t="s">
        <v>45</v>
      </c>
    </row>
    <row r="809" spans="1:20" s="12" customFormat="1" x14ac:dyDescent="0.25">
      <c r="A809" s="65">
        <v>804</v>
      </c>
      <c r="B809" s="25" t="s">
        <v>479</v>
      </c>
      <c r="C809" s="97" t="s">
        <v>931</v>
      </c>
      <c r="D809" s="25" t="s">
        <v>474</v>
      </c>
      <c r="E809" s="25" t="s">
        <v>197</v>
      </c>
      <c r="F809" s="26" t="s">
        <v>935</v>
      </c>
      <c r="G809" s="27">
        <v>16000</v>
      </c>
      <c r="H809" s="25">
        <v>0</v>
      </c>
      <c r="I809" s="28">
        <v>25</v>
      </c>
      <c r="J809" s="79">
        <v>459.2</v>
      </c>
      <c r="K809" s="81">
        <f t="shared" si="103"/>
        <v>1136</v>
      </c>
      <c r="L809" s="41">
        <f t="shared" si="96"/>
        <v>176.00000000000003</v>
      </c>
      <c r="M809" s="40">
        <v>486.4</v>
      </c>
      <c r="N809" s="28">
        <f t="shared" si="97"/>
        <v>1134.4000000000001</v>
      </c>
      <c r="O809" s="28"/>
      <c r="P809" s="28">
        <f t="shared" si="99"/>
        <v>945.59999999999991</v>
      </c>
      <c r="Q809" s="28">
        <f t="shared" si="101"/>
        <v>970.59999999999991</v>
      </c>
      <c r="R809" s="28">
        <f t="shared" si="102"/>
        <v>2446.4</v>
      </c>
      <c r="S809" s="28">
        <f t="shared" si="104"/>
        <v>15029.4</v>
      </c>
      <c r="T809" s="42" t="s">
        <v>45</v>
      </c>
    </row>
    <row r="810" spans="1:20" s="12" customFormat="1" x14ac:dyDescent="0.25">
      <c r="A810" s="65">
        <v>805</v>
      </c>
      <c r="B810" s="25" t="s">
        <v>1045</v>
      </c>
      <c r="C810" s="97" t="s">
        <v>931</v>
      </c>
      <c r="D810" s="25" t="s">
        <v>481</v>
      </c>
      <c r="E810" s="25" t="s">
        <v>197</v>
      </c>
      <c r="F810" s="26" t="s">
        <v>935</v>
      </c>
      <c r="G810" s="27">
        <v>16000</v>
      </c>
      <c r="H810" s="25">
        <v>0</v>
      </c>
      <c r="I810" s="28">
        <v>25</v>
      </c>
      <c r="J810" s="79">
        <v>459.2</v>
      </c>
      <c r="K810" s="81">
        <f t="shared" si="103"/>
        <v>1136</v>
      </c>
      <c r="L810" s="41">
        <f t="shared" si="96"/>
        <v>176.00000000000003</v>
      </c>
      <c r="M810" s="40">
        <v>486.4</v>
      </c>
      <c r="N810" s="28">
        <f t="shared" si="97"/>
        <v>1134.4000000000001</v>
      </c>
      <c r="O810" s="28"/>
      <c r="P810" s="28">
        <f t="shared" si="99"/>
        <v>945.59999999999991</v>
      </c>
      <c r="Q810" s="28">
        <f t="shared" si="101"/>
        <v>970.59999999999991</v>
      </c>
      <c r="R810" s="28">
        <f t="shared" si="102"/>
        <v>2446.4</v>
      </c>
      <c r="S810" s="28">
        <f t="shared" si="104"/>
        <v>15029.4</v>
      </c>
      <c r="T810" s="42" t="s">
        <v>45</v>
      </c>
    </row>
    <row r="811" spans="1:20" s="12" customFormat="1" x14ac:dyDescent="0.25">
      <c r="A811" s="65">
        <v>806</v>
      </c>
      <c r="B811" s="25" t="s">
        <v>899</v>
      </c>
      <c r="C811" s="97" t="s">
        <v>931</v>
      </c>
      <c r="D811" s="25" t="s">
        <v>481</v>
      </c>
      <c r="E811" s="25" t="s">
        <v>109</v>
      </c>
      <c r="F811" s="26" t="s">
        <v>939</v>
      </c>
      <c r="G811" s="37">
        <v>25000</v>
      </c>
      <c r="H811" s="25">
        <v>0</v>
      </c>
      <c r="I811" s="28">
        <v>25</v>
      </c>
      <c r="J811" s="85">
        <v>717.5</v>
      </c>
      <c r="K811" s="86">
        <f t="shared" si="103"/>
        <v>1774.9999999999998</v>
      </c>
      <c r="L811" s="41">
        <f t="shared" si="96"/>
        <v>275</v>
      </c>
      <c r="M811" s="67">
        <v>760</v>
      </c>
      <c r="N811" s="39">
        <f t="shared" si="97"/>
        <v>1772.5000000000002</v>
      </c>
      <c r="O811" s="39"/>
      <c r="P811" s="39">
        <f t="shared" si="99"/>
        <v>1477.5</v>
      </c>
      <c r="Q811" s="28">
        <f t="shared" si="101"/>
        <v>1502.5</v>
      </c>
      <c r="R811" s="39">
        <f t="shared" si="102"/>
        <v>3822.5</v>
      </c>
      <c r="S811" s="39">
        <f t="shared" si="104"/>
        <v>23497.5</v>
      </c>
      <c r="T811" s="42" t="s">
        <v>45</v>
      </c>
    </row>
    <row r="812" spans="1:20" s="12" customFormat="1" x14ac:dyDescent="0.25">
      <c r="A812" s="65">
        <v>807</v>
      </c>
      <c r="B812" s="25" t="s">
        <v>482</v>
      </c>
      <c r="C812" s="97" t="s">
        <v>932</v>
      </c>
      <c r="D812" s="25" t="s">
        <v>481</v>
      </c>
      <c r="E812" s="25" t="s">
        <v>70</v>
      </c>
      <c r="F812" s="26" t="s">
        <v>939</v>
      </c>
      <c r="G812" s="37">
        <v>25000</v>
      </c>
      <c r="H812" s="25">
        <v>0</v>
      </c>
      <c r="I812" s="28">
        <v>25</v>
      </c>
      <c r="J812" s="85">
        <v>717.5</v>
      </c>
      <c r="K812" s="86">
        <f t="shared" si="103"/>
        <v>1774.9999999999998</v>
      </c>
      <c r="L812" s="41">
        <f t="shared" si="96"/>
        <v>275</v>
      </c>
      <c r="M812" s="67">
        <v>760</v>
      </c>
      <c r="N812" s="39">
        <f t="shared" si="97"/>
        <v>1772.5000000000002</v>
      </c>
      <c r="O812" s="39"/>
      <c r="P812" s="39">
        <f t="shared" si="99"/>
        <v>1477.5</v>
      </c>
      <c r="Q812" s="28">
        <f t="shared" si="101"/>
        <v>1502.5</v>
      </c>
      <c r="R812" s="39">
        <f t="shared" si="102"/>
        <v>3822.5</v>
      </c>
      <c r="S812" s="39">
        <f t="shared" si="104"/>
        <v>23497.5</v>
      </c>
      <c r="T812" s="42" t="s">
        <v>45</v>
      </c>
    </row>
    <row r="813" spans="1:20" s="12" customFormat="1" x14ac:dyDescent="0.25">
      <c r="A813" s="65">
        <v>808</v>
      </c>
      <c r="B813" s="25" t="s">
        <v>502</v>
      </c>
      <c r="C813" s="97" t="s">
        <v>931</v>
      </c>
      <c r="D813" s="25" t="s">
        <v>481</v>
      </c>
      <c r="E813" s="25" t="s">
        <v>153</v>
      </c>
      <c r="F813" s="26" t="s">
        <v>940</v>
      </c>
      <c r="G813" s="27">
        <v>70000</v>
      </c>
      <c r="H813" s="27">
        <v>5025.38</v>
      </c>
      <c r="I813" s="28">
        <v>25</v>
      </c>
      <c r="J813" s="79">
        <v>2009</v>
      </c>
      <c r="K813" s="81">
        <f t="shared" si="103"/>
        <v>4970</v>
      </c>
      <c r="L813" s="41">
        <f t="shared" si="96"/>
        <v>770.00000000000011</v>
      </c>
      <c r="M813" s="40">
        <v>2128</v>
      </c>
      <c r="N813" s="28">
        <f t="shared" si="97"/>
        <v>4963</v>
      </c>
      <c r="O813" s="28"/>
      <c r="P813" s="28">
        <f t="shared" si="99"/>
        <v>4137</v>
      </c>
      <c r="Q813" s="28">
        <f t="shared" si="101"/>
        <v>9187.380000000001</v>
      </c>
      <c r="R813" s="28">
        <f t="shared" si="102"/>
        <v>10703</v>
      </c>
      <c r="S813" s="28">
        <f t="shared" si="104"/>
        <v>60812.619999999995</v>
      </c>
      <c r="T813" s="42" t="s">
        <v>45</v>
      </c>
    </row>
    <row r="814" spans="1:20" s="12" customFormat="1" x14ac:dyDescent="0.25">
      <c r="A814" s="65">
        <v>809</v>
      </c>
      <c r="B814" s="25" t="s">
        <v>898</v>
      </c>
      <c r="C814" s="97" t="s">
        <v>932</v>
      </c>
      <c r="D814" s="25" t="s">
        <v>481</v>
      </c>
      <c r="E814" s="25" t="s">
        <v>66</v>
      </c>
      <c r="F814" s="26" t="s">
        <v>935</v>
      </c>
      <c r="G814" s="37">
        <v>18000</v>
      </c>
      <c r="H814" s="37">
        <v>0</v>
      </c>
      <c r="I814" s="28">
        <v>25</v>
      </c>
      <c r="J814" s="85">
        <v>516.6</v>
      </c>
      <c r="K814" s="86">
        <f t="shared" si="103"/>
        <v>1277.9999999999998</v>
      </c>
      <c r="L814" s="41">
        <f t="shared" si="96"/>
        <v>198.00000000000003</v>
      </c>
      <c r="M814" s="67">
        <v>547.20000000000005</v>
      </c>
      <c r="N814" s="39">
        <f t="shared" si="97"/>
        <v>1276.2</v>
      </c>
      <c r="O814" s="39"/>
      <c r="P814" s="39">
        <f t="shared" si="99"/>
        <v>1063.8000000000002</v>
      </c>
      <c r="Q814" s="28">
        <f t="shared" si="101"/>
        <v>1088.8000000000002</v>
      </c>
      <c r="R814" s="39">
        <f t="shared" si="102"/>
        <v>2752.2</v>
      </c>
      <c r="S814" s="39">
        <f t="shared" si="104"/>
        <v>16911.2</v>
      </c>
      <c r="T814" s="42" t="s">
        <v>45</v>
      </c>
    </row>
    <row r="815" spans="1:20" s="12" customFormat="1" x14ac:dyDescent="0.25">
      <c r="A815" s="65">
        <v>810</v>
      </c>
      <c r="B815" s="25" t="s">
        <v>475</v>
      </c>
      <c r="C815" s="97" t="s">
        <v>931</v>
      </c>
      <c r="D815" s="25" t="s">
        <v>508</v>
      </c>
      <c r="E815" s="25" t="s">
        <v>855</v>
      </c>
      <c r="F815" s="26" t="s">
        <v>940</v>
      </c>
      <c r="G815" s="27">
        <v>85000</v>
      </c>
      <c r="H815" s="27">
        <v>8576.99</v>
      </c>
      <c r="I815" s="28">
        <v>25</v>
      </c>
      <c r="J815" s="79">
        <v>2439.5</v>
      </c>
      <c r="K815" s="81">
        <f t="shared" si="103"/>
        <v>6034.9999999999991</v>
      </c>
      <c r="L815" s="41">
        <f t="shared" si="96"/>
        <v>935.00000000000011</v>
      </c>
      <c r="M815" s="40">
        <v>2584</v>
      </c>
      <c r="N815" s="28">
        <f t="shared" si="97"/>
        <v>6026.5</v>
      </c>
      <c r="O815" s="28"/>
      <c r="P815" s="28">
        <f t="shared" si="99"/>
        <v>5023.5</v>
      </c>
      <c r="Q815" s="28">
        <f t="shared" si="101"/>
        <v>13625.49</v>
      </c>
      <c r="R815" s="28">
        <f t="shared" si="102"/>
        <v>12996.5</v>
      </c>
      <c r="S815" s="28">
        <f t="shared" si="104"/>
        <v>71374.509999999995</v>
      </c>
      <c r="T815" s="42" t="s">
        <v>45</v>
      </c>
    </row>
    <row r="816" spans="1:20" s="12" customFormat="1" x14ac:dyDescent="0.25">
      <c r="A816" s="65">
        <v>811</v>
      </c>
      <c r="B816" s="25" t="s">
        <v>514</v>
      </c>
      <c r="C816" s="97" t="s">
        <v>932</v>
      </c>
      <c r="D816" s="25" t="s">
        <v>508</v>
      </c>
      <c r="E816" s="25" t="s">
        <v>153</v>
      </c>
      <c r="F816" s="26" t="s">
        <v>940</v>
      </c>
      <c r="G816" s="27">
        <v>70000</v>
      </c>
      <c r="H816" s="27">
        <v>5368.48</v>
      </c>
      <c r="I816" s="28">
        <v>25</v>
      </c>
      <c r="J816" s="79">
        <v>2009</v>
      </c>
      <c r="K816" s="81">
        <f t="shared" si="103"/>
        <v>4970</v>
      </c>
      <c r="L816" s="41">
        <f t="shared" si="96"/>
        <v>770.00000000000011</v>
      </c>
      <c r="M816" s="40">
        <v>2128</v>
      </c>
      <c r="N816" s="28">
        <f t="shared" si="97"/>
        <v>4963</v>
      </c>
      <c r="O816" s="28"/>
      <c r="P816" s="28">
        <f t="shared" si="99"/>
        <v>4137</v>
      </c>
      <c r="Q816" s="28">
        <f t="shared" si="101"/>
        <v>9530.48</v>
      </c>
      <c r="R816" s="28">
        <f t="shared" si="102"/>
        <v>10703</v>
      </c>
      <c r="S816" s="28">
        <f t="shared" si="104"/>
        <v>60469.520000000004</v>
      </c>
      <c r="T816" s="42" t="s">
        <v>45</v>
      </c>
    </row>
    <row r="817" spans="1:20" s="12" customFormat="1" x14ac:dyDescent="0.25">
      <c r="A817" s="65">
        <v>812</v>
      </c>
      <c r="B817" s="25" t="s">
        <v>1116</v>
      </c>
      <c r="C817" s="97" t="s">
        <v>932</v>
      </c>
      <c r="D817" s="25" t="s">
        <v>508</v>
      </c>
      <c r="E817" s="25" t="s">
        <v>153</v>
      </c>
      <c r="F817" s="26" t="s">
        <v>940</v>
      </c>
      <c r="G817" s="27">
        <v>70000</v>
      </c>
      <c r="H817" s="27">
        <v>5368.48</v>
      </c>
      <c r="I817" s="28">
        <v>25</v>
      </c>
      <c r="J817" s="79">
        <v>2009</v>
      </c>
      <c r="K817" s="81">
        <f t="shared" si="103"/>
        <v>4970</v>
      </c>
      <c r="L817" s="41">
        <f t="shared" si="96"/>
        <v>770.00000000000011</v>
      </c>
      <c r="M817" s="40">
        <v>2128</v>
      </c>
      <c r="N817" s="28">
        <f t="shared" si="97"/>
        <v>4963</v>
      </c>
      <c r="O817" s="28"/>
      <c r="P817" s="28">
        <f t="shared" si="99"/>
        <v>4137</v>
      </c>
      <c r="Q817" s="28">
        <f t="shared" si="101"/>
        <v>9530.48</v>
      </c>
      <c r="R817" s="28">
        <f t="shared" si="102"/>
        <v>10703</v>
      </c>
      <c r="S817" s="28">
        <f t="shared" si="104"/>
        <v>60469.520000000004</v>
      </c>
      <c r="T817" s="42" t="s">
        <v>45</v>
      </c>
    </row>
    <row r="818" spans="1:20" s="12" customFormat="1" x14ac:dyDescent="0.25">
      <c r="A818" s="65">
        <v>813</v>
      </c>
      <c r="B818" s="25" t="s">
        <v>949</v>
      </c>
      <c r="C818" s="97" t="s">
        <v>932</v>
      </c>
      <c r="D818" s="25" t="s">
        <v>508</v>
      </c>
      <c r="E818" s="25" t="s">
        <v>66</v>
      </c>
      <c r="F818" s="26" t="s">
        <v>935</v>
      </c>
      <c r="G818" s="27">
        <v>23000</v>
      </c>
      <c r="H818" s="25">
        <v>0</v>
      </c>
      <c r="I818" s="28">
        <v>25</v>
      </c>
      <c r="J818" s="79">
        <v>660.1</v>
      </c>
      <c r="K818" s="81">
        <f t="shared" si="103"/>
        <v>1632.9999999999998</v>
      </c>
      <c r="L818" s="41">
        <f t="shared" si="96"/>
        <v>253.00000000000003</v>
      </c>
      <c r="M818" s="40">
        <v>699.2</v>
      </c>
      <c r="N818" s="28">
        <f t="shared" si="97"/>
        <v>1630.7</v>
      </c>
      <c r="O818" s="28"/>
      <c r="P818" s="28">
        <f t="shared" si="99"/>
        <v>1359.3000000000002</v>
      </c>
      <c r="Q818" s="28">
        <f t="shared" si="101"/>
        <v>1384.3000000000002</v>
      </c>
      <c r="R818" s="28">
        <f t="shared" si="102"/>
        <v>3516.7</v>
      </c>
      <c r="S818" s="28">
        <f t="shared" si="104"/>
        <v>21615.7</v>
      </c>
      <c r="T818" s="42" t="s">
        <v>45</v>
      </c>
    </row>
    <row r="819" spans="1:20" s="12" customFormat="1" x14ac:dyDescent="0.25">
      <c r="A819" s="65">
        <v>814</v>
      </c>
      <c r="B819" s="25" t="s">
        <v>513</v>
      </c>
      <c r="C819" s="97" t="s">
        <v>932</v>
      </c>
      <c r="D819" s="25" t="s">
        <v>508</v>
      </c>
      <c r="E819" s="25" t="s">
        <v>177</v>
      </c>
      <c r="F819" s="26" t="s">
        <v>940</v>
      </c>
      <c r="G819" s="27">
        <v>45000</v>
      </c>
      <c r="H819" s="79">
        <v>1148.33</v>
      </c>
      <c r="I819" s="28">
        <v>25</v>
      </c>
      <c r="J819" s="79">
        <v>1291.5</v>
      </c>
      <c r="K819" s="81">
        <f t="shared" si="103"/>
        <v>3194.9999999999995</v>
      </c>
      <c r="L819" s="41">
        <f t="shared" si="96"/>
        <v>495.00000000000006</v>
      </c>
      <c r="M819" s="40">
        <v>1368</v>
      </c>
      <c r="N819" s="28">
        <f t="shared" si="97"/>
        <v>3190.5</v>
      </c>
      <c r="O819" s="28"/>
      <c r="P819" s="28">
        <f t="shared" si="99"/>
        <v>2659.5</v>
      </c>
      <c r="Q819" s="28">
        <f t="shared" si="101"/>
        <v>3832.83</v>
      </c>
      <c r="R819" s="28">
        <f t="shared" si="102"/>
        <v>6880.5</v>
      </c>
      <c r="S819" s="28">
        <f t="shared" si="104"/>
        <v>41167.17</v>
      </c>
      <c r="T819" s="42" t="s">
        <v>45</v>
      </c>
    </row>
    <row r="820" spans="1:20" s="12" customFormat="1" x14ac:dyDescent="0.25">
      <c r="A820" s="65">
        <v>815</v>
      </c>
      <c r="B820" s="25" t="s">
        <v>901</v>
      </c>
      <c r="C820" s="97" t="s">
        <v>932</v>
      </c>
      <c r="D820" s="25" t="s">
        <v>508</v>
      </c>
      <c r="E820" s="25" t="s">
        <v>196</v>
      </c>
      <c r="F820" s="26" t="s">
        <v>939</v>
      </c>
      <c r="G820" s="27">
        <v>25000</v>
      </c>
      <c r="H820" s="25">
        <v>0</v>
      </c>
      <c r="I820" s="28">
        <v>25</v>
      </c>
      <c r="J820" s="79">
        <v>717.5</v>
      </c>
      <c r="K820" s="81">
        <f t="shared" si="103"/>
        <v>1774.9999999999998</v>
      </c>
      <c r="L820" s="41">
        <f t="shared" si="96"/>
        <v>275</v>
      </c>
      <c r="M820" s="40">
        <v>760</v>
      </c>
      <c r="N820" s="28">
        <f t="shared" si="97"/>
        <v>1772.5000000000002</v>
      </c>
      <c r="O820" s="28"/>
      <c r="P820" s="28">
        <f t="shared" si="99"/>
        <v>1477.5</v>
      </c>
      <c r="Q820" s="28">
        <f t="shared" si="101"/>
        <v>1502.5</v>
      </c>
      <c r="R820" s="28">
        <f t="shared" si="102"/>
        <v>3822.5</v>
      </c>
      <c r="S820" s="28">
        <f t="shared" si="104"/>
        <v>23497.5</v>
      </c>
      <c r="T820" s="42" t="s">
        <v>45</v>
      </c>
    </row>
    <row r="821" spans="1:20" s="12" customFormat="1" x14ac:dyDescent="0.25">
      <c r="A821" s="65">
        <v>816</v>
      </c>
      <c r="B821" s="25" t="s">
        <v>950</v>
      </c>
      <c r="C821" s="97" t="s">
        <v>931</v>
      </c>
      <c r="D821" s="25" t="s">
        <v>508</v>
      </c>
      <c r="E821" s="25" t="s">
        <v>197</v>
      </c>
      <c r="F821" s="26" t="s">
        <v>935</v>
      </c>
      <c r="G821" s="27">
        <v>16000</v>
      </c>
      <c r="H821" s="25">
        <v>0</v>
      </c>
      <c r="I821" s="28">
        <v>25</v>
      </c>
      <c r="J821" s="79">
        <v>459.2</v>
      </c>
      <c r="K821" s="81">
        <f t="shared" si="103"/>
        <v>1136</v>
      </c>
      <c r="L821" s="41">
        <f t="shared" si="96"/>
        <v>176.00000000000003</v>
      </c>
      <c r="M821" s="40">
        <v>486.4</v>
      </c>
      <c r="N821" s="28">
        <f t="shared" si="97"/>
        <v>1134.4000000000001</v>
      </c>
      <c r="O821" s="28"/>
      <c r="P821" s="28">
        <f t="shared" si="99"/>
        <v>945.59999999999991</v>
      </c>
      <c r="Q821" s="28">
        <f t="shared" si="101"/>
        <v>970.59999999999991</v>
      </c>
      <c r="R821" s="28">
        <f t="shared" si="102"/>
        <v>2446.4</v>
      </c>
      <c r="S821" s="28">
        <f t="shared" si="104"/>
        <v>15029.4</v>
      </c>
      <c r="T821" s="42" t="s">
        <v>45</v>
      </c>
    </row>
    <row r="822" spans="1:20" s="12" customFormat="1" x14ac:dyDescent="0.25">
      <c r="A822" s="65">
        <v>817</v>
      </c>
      <c r="B822" s="25" t="s">
        <v>1029</v>
      </c>
      <c r="C822" s="97" t="s">
        <v>931</v>
      </c>
      <c r="D822" s="25" t="s">
        <v>508</v>
      </c>
      <c r="E822" s="25" t="s">
        <v>945</v>
      </c>
      <c r="F822" s="26" t="s">
        <v>939</v>
      </c>
      <c r="G822" s="27">
        <v>25000</v>
      </c>
      <c r="H822" s="25">
        <v>0</v>
      </c>
      <c r="I822" s="28">
        <v>25</v>
      </c>
      <c r="J822" s="79">
        <v>717.5</v>
      </c>
      <c r="K822" s="81">
        <f t="shared" si="103"/>
        <v>1774.9999999999998</v>
      </c>
      <c r="L822" s="41">
        <f t="shared" si="96"/>
        <v>275</v>
      </c>
      <c r="M822" s="40">
        <v>760</v>
      </c>
      <c r="N822" s="28">
        <f t="shared" si="97"/>
        <v>1772.5000000000002</v>
      </c>
      <c r="O822" s="28"/>
      <c r="P822" s="28">
        <f t="shared" si="99"/>
        <v>1477.5</v>
      </c>
      <c r="Q822" s="28">
        <f t="shared" si="101"/>
        <v>1502.5</v>
      </c>
      <c r="R822" s="28">
        <f t="shared" si="102"/>
        <v>3822.5</v>
      </c>
      <c r="S822" s="28">
        <f t="shared" si="104"/>
        <v>23497.5</v>
      </c>
      <c r="T822" s="42" t="s">
        <v>45</v>
      </c>
    </row>
    <row r="823" spans="1:20" s="12" customFormat="1" x14ac:dyDescent="0.25">
      <c r="A823" s="65">
        <v>818</v>
      </c>
      <c r="B823" s="25" t="s">
        <v>512</v>
      </c>
      <c r="C823" s="97" t="s">
        <v>931</v>
      </c>
      <c r="D823" s="25" t="s">
        <v>508</v>
      </c>
      <c r="E823" s="25" t="s">
        <v>197</v>
      </c>
      <c r="F823" s="26" t="s">
        <v>940</v>
      </c>
      <c r="G823" s="27">
        <v>16000</v>
      </c>
      <c r="H823" s="25">
        <v>0</v>
      </c>
      <c r="I823" s="28">
        <v>25</v>
      </c>
      <c r="J823" s="79">
        <v>459.2</v>
      </c>
      <c r="K823" s="81">
        <f t="shared" si="103"/>
        <v>1136</v>
      </c>
      <c r="L823" s="41">
        <f t="shared" si="96"/>
        <v>176.00000000000003</v>
      </c>
      <c r="M823" s="40">
        <v>486.4</v>
      </c>
      <c r="N823" s="28">
        <f t="shared" si="97"/>
        <v>1134.4000000000001</v>
      </c>
      <c r="O823" s="28"/>
      <c r="P823" s="28">
        <f t="shared" si="99"/>
        <v>945.59999999999991</v>
      </c>
      <c r="Q823" s="28">
        <f t="shared" si="101"/>
        <v>970.59999999999991</v>
      </c>
      <c r="R823" s="28">
        <f t="shared" si="102"/>
        <v>2446.4</v>
      </c>
      <c r="S823" s="28">
        <f t="shared" si="104"/>
        <v>15029.4</v>
      </c>
      <c r="T823" s="42" t="s">
        <v>45</v>
      </c>
    </row>
    <row r="824" spans="1:20" s="12" customFormat="1" x14ac:dyDescent="0.25">
      <c r="A824" s="65">
        <v>819</v>
      </c>
      <c r="B824" s="25" t="s">
        <v>470</v>
      </c>
      <c r="C824" s="97" t="s">
        <v>931</v>
      </c>
      <c r="D824" s="25" t="s">
        <v>485</v>
      </c>
      <c r="E824" s="25" t="s">
        <v>855</v>
      </c>
      <c r="F824" s="26" t="s">
        <v>940</v>
      </c>
      <c r="G824" s="27">
        <v>85000</v>
      </c>
      <c r="H824" s="27">
        <v>8576.99</v>
      </c>
      <c r="I824" s="28">
        <v>25</v>
      </c>
      <c r="J824" s="79">
        <v>2439.5</v>
      </c>
      <c r="K824" s="81">
        <f t="shared" si="103"/>
        <v>6034.9999999999991</v>
      </c>
      <c r="L824" s="41">
        <f t="shared" si="96"/>
        <v>935.00000000000011</v>
      </c>
      <c r="M824" s="40">
        <v>2584</v>
      </c>
      <c r="N824" s="28">
        <f t="shared" si="97"/>
        <v>6026.5</v>
      </c>
      <c r="O824" s="28"/>
      <c r="P824" s="28">
        <f t="shared" si="99"/>
        <v>5023.5</v>
      </c>
      <c r="Q824" s="28">
        <f t="shared" si="101"/>
        <v>13625.49</v>
      </c>
      <c r="R824" s="28">
        <f t="shared" si="102"/>
        <v>12996.5</v>
      </c>
      <c r="S824" s="28">
        <f t="shared" si="104"/>
        <v>71374.509999999995</v>
      </c>
      <c r="T824" s="42" t="s">
        <v>45</v>
      </c>
    </row>
    <row r="825" spans="1:20" s="12" customFormat="1" x14ac:dyDescent="0.25">
      <c r="A825" s="65">
        <v>820</v>
      </c>
      <c r="B825" s="25" t="s">
        <v>498</v>
      </c>
      <c r="C825" s="97" t="s">
        <v>932</v>
      </c>
      <c r="D825" s="25" t="s">
        <v>485</v>
      </c>
      <c r="E825" s="25" t="s">
        <v>153</v>
      </c>
      <c r="F825" s="26" t="s">
        <v>940</v>
      </c>
      <c r="G825" s="27">
        <v>70000</v>
      </c>
      <c r="H825" s="27">
        <v>5368.48</v>
      </c>
      <c r="I825" s="28">
        <v>25</v>
      </c>
      <c r="J825" s="79">
        <v>2009</v>
      </c>
      <c r="K825" s="81">
        <f t="shared" si="103"/>
        <v>4970</v>
      </c>
      <c r="L825" s="41">
        <f t="shared" si="96"/>
        <v>770.00000000000011</v>
      </c>
      <c r="M825" s="40">
        <v>2128</v>
      </c>
      <c r="N825" s="28">
        <f t="shared" si="97"/>
        <v>4963</v>
      </c>
      <c r="O825" s="28"/>
      <c r="P825" s="28">
        <f t="shared" si="99"/>
        <v>4137</v>
      </c>
      <c r="Q825" s="28">
        <f t="shared" si="101"/>
        <v>9530.48</v>
      </c>
      <c r="R825" s="28">
        <f t="shared" si="102"/>
        <v>10703</v>
      </c>
      <c r="S825" s="28">
        <f t="shared" si="104"/>
        <v>60469.520000000004</v>
      </c>
      <c r="T825" s="42" t="s">
        <v>45</v>
      </c>
    </row>
    <row r="826" spans="1:20" s="12" customFormat="1" x14ac:dyDescent="0.25">
      <c r="A826" s="65">
        <v>821</v>
      </c>
      <c r="B826" s="25" t="s">
        <v>505</v>
      </c>
      <c r="C826" s="97" t="s">
        <v>932</v>
      </c>
      <c r="D826" s="25" t="s">
        <v>485</v>
      </c>
      <c r="E826" s="25" t="s">
        <v>153</v>
      </c>
      <c r="F826" s="26" t="s">
        <v>940</v>
      </c>
      <c r="G826" s="27">
        <v>70000</v>
      </c>
      <c r="H826" s="27">
        <v>5368.48</v>
      </c>
      <c r="I826" s="28">
        <v>25</v>
      </c>
      <c r="J826" s="79">
        <v>2009</v>
      </c>
      <c r="K826" s="81">
        <f t="shared" si="103"/>
        <v>4970</v>
      </c>
      <c r="L826" s="41">
        <f t="shared" si="96"/>
        <v>770.00000000000011</v>
      </c>
      <c r="M826" s="40">
        <v>2128</v>
      </c>
      <c r="N826" s="28">
        <f t="shared" si="97"/>
        <v>4963</v>
      </c>
      <c r="O826" s="28"/>
      <c r="P826" s="28">
        <f t="shared" si="99"/>
        <v>4137</v>
      </c>
      <c r="Q826" s="28">
        <f t="shared" si="101"/>
        <v>9530.48</v>
      </c>
      <c r="R826" s="28">
        <f t="shared" si="102"/>
        <v>10703</v>
      </c>
      <c r="S826" s="28">
        <f t="shared" si="104"/>
        <v>60469.520000000004</v>
      </c>
      <c r="T826" s="42" t="s">
        <v>45</v>
      </c>
    </row>
    <row r="827" spans="1:20" s="12" customFormat="1" x14ac:dyDescent="0.25">
      <c r="A827" s="65">
        <v>822</v>
      </c>
      <c r="B827" s="25" t="s">
        <v>486</v>
      </c>
      <c r="C827" s="97" t="s">
        <v>931</v>
      </c>
      <c r="D827" s="25" t="s">
        <v>485</v>
      </c>
      <c r="E827" s="25" t="s">
        <v>153</v>
      </c>
      <c r="F827" s="26" t="s">
        <v>940</v>
      </c>
      <c r="G827" s="27">
        <v>70000</v>
      </c>
      <c r="H827" s="27">
        <v>5025.38</v>
      </c>
      <c r="I827" s="28">
        <v>25</v>
      </c>
      <c r="J827" s="79">
        <v>2009</v>
      </c>
      <c r="K827" s="81">
        <f t="shared" si="103"/>
        <v>4970</v>
      </c>
      <c r="L827" s="41">
        <f t="shared" si="96"/>
        <v>770.00000000000011</v>
      </c>
      <c r="M827" s="40">
        <v>2128</v>
      </c>
      <c r="N827" s="28">
        <f t="shared" si="97"/>
        <v>4963</v>
      </c>
      <c r="O827" s="28"/>
      <c r="P827" s="28">
        <f t="shared" si="99"/>
        <v>4137</v>
      </c>
      <c r="Q827" s="28">
        <f t="shared" si="101"/>
        <v>9187.380000000001</v>
      </c>
      <c r="R827" s="28">
        <f t="shared" si="102"/>
        <v>10703</v>
      </c>
      <c r="S827" s="28">
        <f t="shared" si="104"/>
        <v>60812.619999999995</v>
      </c>
      <c r="T827" s="42" t="s">
        <v>45</v>
      </c>
    </row>
    <row r="828" spans="1:20" s="12" customFormat="1" x14ac:dyDescent="0.25">
      <c r="A828" s="65">
        <v>823</v>
      </c>
      <c r="B828" s="25" t="s">
        <v>869</v>
      </c>
      <c r="C828" s="97" t="s">
        <v>931</v>
      </c>
      <c r="D828" s="25" t="s">
        <v>485</v>
      </c>
      <c r="E828" s="25" t="s">
        <v>98</v>
      </c>
      <c r="F828" s="26" t="s">
        <v>939</v>
      </c>
      <c r="G828" s="27">
        <v>50000</v>
      </c>
      <c r="H828" s="27">
        <v>1596.68</v>
      </c>
      <c r="I828" s="28">
        <v>25</v>
      </c>
      <c r="J828" s="79">
        <v>1435</v>
      </c>
      <c r="K828" s="81">
        <f t="shared" ref="K828:K860" si="105">+G828*7.1%</f>
        <v>3549.9999999999995</v>
      </c>
      <c r="L828" s="41">
        <f t="shared" si="96"/>
        <v>550</v>
      </c>
      <c r="M828" s="40">
        <v>1520</v>
      </c>
      <c r="N828" s="28">
        <f t="shared" si="97"/>
        <v>3545.0000000000005</v>
      </c>
      <c r="O828" s="28"/>
      <c r="P828" s="28">
        <f t="shared" si="99"/>
        <v>2955</v>
      </c>
      <c r="Q828" s="28">
        <f t="shared" si="101"/>
        <v>4576.68</v>
      </c>
      <c r="R828" s="28">
        <f t="shared" si="102"/>
        <v>7645</v>
      </c>
      <c r="S828" s="28">
        <f t="shared" si="104"/>
        <v>45423.32</v>
      </c>
      <c r="T828" s="42" t="s">
        <v>45</v>
      </c>
    </row>
    <row r="829" spans="1:20" s="12" customFormat="1" x14ac:dyDescent="0.25">
      <c r="A829" s="65">
        <v>824</v>
      </c>
      <c r="B829" s="25" t="s">
        <v>487</v>
      </c>
      <c r="C829" s="97" t="s">
        <v>931</v>
      </c>
      <c r="D829" s="25" t="s">
        <v>485</v>
      </c>
      <c r="E829" s="25" t="s">
        <v>109</v>
      </c>
      <c r="F829" s="26" t="s">
        <v>940</v>
      </c>
      <c r="G829" s="27">
        <v>25000</v>
      </c>
      <c r="H829" s="25">
        <v>0</v>
      </c>
      <c r="I829" s="28">
        <v>25</v>
      </c>
      <c r="J829" s="79">
        <v>717.5</v>
      </c>
      <c r="K829" s="81">
        <f t="shared" si="105"/>
        <v>1774.9999999999998</v>
      </c>
      <c r="L829" s="41">
        <f t="shared" si="96"/>
        <v>275</v>
      </c>
      <c r="M829" s="40">
        <v>760</v>
      </c>
      <c r="N829" s="28">
        <f t="shared" si="97"/>
        <v>1772.5000000000002</v>
      </c>
      <c r="O829" s="28"/>
      <c r="P829" s="28">
        <f t="shared" si="99"/>
        <v>1477.5</v>
      </c>
      <c r="Q829" s="28">
        <f t="shared" si="101"/>
        <v>1502.5</v>
      </c>
      <c r="R829" s="28">
        <f t="shared" si="102"/>
        <v>3822.5</v>
      </c>
      <c r="S829" s="28">
        <f t="shared" si="104"/>
        <v>23497.5</v>
      </c>
      <c r="T829" s="42" t="s">
        <v>45</v>
      </c>
    </row>
    <row r="830" spans="1:20" s="12" customFormat="1" x14ac:dyDescent="0.25">
      <c r="A830" s="65">
        <v>825</v>
      </c>
      <c r="B830" s="25" t="s">
        <v>1115</v>
      </c>
      <c r="C830" s="97" t="s">
        <v>931</v>
      </c>
      <c r="D830" s="25" t="s">
        <v>485</v>
      </c>
      <c r="E830" s="25" t="s">
        <v>70</v>
      </c>
      <c r="F830" s="26" t="s">
        <v>935</v>
      </c>
      <c r="G830" s="27">
        <v>25000</v>
      </c>
      <c r="H830" s="25">
        <v>0</v>
      </c>
      <c r="I830" s="28">
        <v>25</v>
      </c>
      <c r="J830" s="79">
        <v>717.5</v>
      </c>
      <c r="K830" s="81">
        <f t="shared" si="105"/>
        <v>1774.9999999999998</v>
      </c>
      <c r="L830" s="41">
        <f t="shared" si="96"/>
        <v>275</v>
      </c>
      <c r="M830" s="40">
        <v>760</v>
      </c>
      <c r="N830" s="28">
        <f t="shared" si="97"/>
        <v>1772.5000000000002</v>
      </c>
      <c r="O830" s="28"/>
      <c r="P830" s="28">
        <f t="shared" si="99"/>
        <v>1477.5</v>
      </c>
      <c r="Q830" s="28">
        <f t="shared" si="101"/>
        <v>1502.5</v>
      </c>
      <c r="R830" s="28">
        <f t="shared" si="102"/>
        <v>3822.5</v>
      </c>
      <c r="S830" s="28">
        <f t="shared" si="104"/>
        <v>23497.5</v>
      </c>
      <c r="T830" s="42" t="s">
        <v>45</v>
      </c>
    </row>
    <row r="831" spans="1:20" s="12" customFormat="1" x14ac:dyDescent="0.25">
      <c r="A831" s="65">
        <v>826</v>
      </c>
      <c r="B831" s="25" t="s">
        <v>1092</v>
      </c>
      <c r="C831" s="97" t="s">
        <v>931</v>
      </c>
      <c r="D831" s="25" t="s">
        <v>485</v>
      </c>
      <c r="E831" s="25" t="s">
        <v>197</v>
      </c>
      <c r="F831" s="26" t="s">
        <v>935</v>
      </c>
      <c r="G831" s="27">
        <v>16000</v>
      </c>
      <c r="H831" s="25">
        <v>0</v>
      </c>
      <c r="I831" s="28">
        <v>25</v>
      </c>
      <c r="J831" s="79">
        <v>459.2</v>
      </c>
      <c r="K831" s="81">
        <f t="shared" si="105"/>
        <v>1136</v>
      </c>
      <c r="L831" s="41">
        <f t="shared" si="96"/>
        <v>176.00000000000003</v>
      </c>
      <c r="M831" s="40">
        <v>486.4</v>
      </c>
      <c r="N831" s="28">
        <f t="shared" si="97"/>
        <v>1134.4000000000001</v>
      </c>
      <c r="O831" s="28"/>
      <c r="P831" s="28">
        <f t="shared" si="99"/>
        <v>945.59999999999991</v>
      </c>
      <c r="Q831" s="28">
        <f t="shared" si="101"/>
        <v>970.59999999999991</v>
      </c>
      <c r="R831" s="28">
        <f t="shared" si="102"/>
        <v>2446.4</v>
      </c>
      <c r="S831" s="28">
        <f t="shared" si="104"/>
        <v>15029.4</v>
      </c>
      <c r="T831" s="42" t="s">
        <v>45</v>
      </c>
    </row>
    <row r="832" spans="1:20" s="12" customFormat="1" x14ac:dyDescent="0.25">
      <c r="A832" s="65">
        <v>827</v>
      </c>
      <c r="B832" s="25" t="s">
        <v>499</v>
      </c>
      <c r="C832" s="97" t="s">
        <v>931</v>
      </c>
      <c r="D832" s="25" t="s">
        <v>271</v>
      </c>
      <c r="E832" s="25" t="s">
        <v>855</v>
      </c>
      <c r="F832" s="26" t="s">
        <v>940</v>
      </c>
      <c r="G832" s="27">
        <v>85000</v>
      </c>
      <c r="H832" s="27">
        <v>8576.99</v>
      </c>
      <c r="I832" s="28">
        <v>25</v>
      </c>
      <c r="J832" s="79">
        <v>2439.5</v>
      </c>
      <c r="K832" s="81">
        <f t="shared" si="105"/>
        <v>6034.9999999999991</v>
      </c>
      <c r="L832" s="41">
        <f t="shared" si="96"/>
        <v>935.00000000000011</v>
      </c>
      <c r="M832" s="40">
        <v>2584</v>
      </c>
      <c r="N832" s="28">
        <f t="shared" si="97"/>
        <v>6026.5</v>
      </c>
      <c r="O832" s="28"/>
      <c r="P832" s="28">
        <f t="shared" si="99"/>
        <v>5023.5</v>
      </c>
      <c r="Q832" s="28">
        <f t="shared" si="101"/>
        <v>13625.49</v>
      </c>
      <c r="R832" s="28">
        <f t="shared" si="102"/>
        <v>12996.5</v>
      </c>
      <c r="S832" s="28">
        <f t="shared" si="104"/>
        <v>71374.509999999995</v>
      </c>
      <c r="T832" s="42" t="s">
        <v>45</v>
      </c>
    </row>
    <row r="833" spans="1:20" s="12" customFormat="1" x14ac:dyDescent="0.25">
      <c r="A833" s="65">
        <v>828</v>
      </c>
      <c r="B833" s="25" t="s">
        <v>689</v>
      </c>
      <c r="C833" s="97" t="s">
        <v>931</v>
      </c>
      <c r="D833" s="25" t="s">
        <v>271</v>
      </c>
      <c r="E833" s="25" t="s">
        <v>153</v>
      </c>
      <c r="F833" s="26" t="s">
        <v>940</v>
      </c>
      <c r="G833" s="37">
        <v>70000</v>
      </c>
      <c r="H833" s="37">
        <v>5368.48</v>
      </c>
      <c r="I833" s="28">
        <v>25</v>
      </c>
      <c r="J833" s="85">
        <v>2009</v>
      </c>
      <c r="K833" s="86">
        <f t="shared" si="105"/>
        <v>4970</v>
      </c>
      <c r="L833" s="41">
        <f t="shared" si="96"/>
        <v>770.00000000000011</v>
      </c>
      <c r="M833" s="67">
        <v>2128</v>
      </c>
      <c r="N833" s="39">
        <f t="shared" si="97"/>
        <v>4963</v>
      </c>
      <c r="O833" s="39"/>
      <c r="P833" s="39">
        <f t="shared" si="99"/>
        <v>4137</v>
      </c>
      <c r="Q833" s="28">
        <f t="shared" si="101"/>
        <v>9530.48</v>
      </c>
      <c r="R833" s="39">
        <f t="shared" si="102"/>
        <v>10703</v>
      </c>
      <c r="S833" s="39">
        <f t="shared" si="104"/>
        <v>60469.520000000004</v>
      </c>
      <c r="T833" s="42" t="s">
        <v>45</v>
      </c>
    </row>
    <row r="834" spans="1:20" s="12" customFormat="1" x14ac:dyDescent="0.25">
      <c r="A834" s="65">
        <v>829</v>
      </c>
      <c r="B834" s="25" t="s">
        <v>492</v>
      </c>
      <c r="C834" s="97" t="s">
        <v>931</v>
      </c>
      <c r="D834" s="25" t="s">
        <v>271</v>
      </c>
      <c r="E834" s="25" t="s">
        <v>177</v>
      </c>
      <c r="F834" s="26" t="s">
        <v>940</v>
      </c>
      <c r="G834" s="27">
        <v>45000</v>
      </c>
      <c r="H834" s="79">
        <v>1148.33</v>
      </c>
      <c r="I834" s="28">
        <v>25</v>
      </c>
      <c r="J834" s="79">
        <v>1291.5</v>
      </c>
      <c r="K834" s="81">
        <f t="shared" si="105"/>
        <v>3194.9999999999995</v>
      </c>
      <c r="L834" s="41">
        <f t="shared" si="96"/>
        <v>495.00000000000006</v>
      </c>
      <c r="M834" s="40">
        <v>1368</v>
      </c>
      <c r="N834" s="28">
        <f t="shared" si="97"/>
        <v>3190.5</v>
      </c>
      <c r="O834" s="28"/>
      <c r="P834" s="28">
        <f t="shared" si="99"/>
        <v>2659.5</v>
      </c>
      <c r="Q834" s="28">
        <f t="shared" si="101"/>
        <v>3832.83</v>
      </c>
      <c r="R834" s="28">
        <f t="shared" si="102"/>
        <v>6880.5</v>
      </c>
      <c r="S834" s="28">
        <f t="shared" si="104"/>
        <v>41167.17</v>
      </c>
      <c r="T834" s="42" t="s">
        <v>45</v>
      </c>
    </row>
    <row r="835" spans="1:20" s="12" customFormat="1" x14ac:dyDescent="0.25">
      <c r="A835" s="65">
        <v>830</v>
      </c>
      <c r="B835" s="25" t="s">
        <v>947</v>
      </c>
      <c r="C835" s="97" t="s">
        <v>931</v>
      </c>
      <c r="D835" s="25" t="s">
        <v>271</v>
      </c>
      <c r="E835" s="25" t="s">
        <v>123</v>
      </c>
      <c r="F835" s="26" t="s">
        <v>935</v>
      </c>
      <c r="G835" s="27">
        <v>25000</v>
      </c>
      <c r="H835" s="25">
        <v>0</v>
      </c>
      <c r="I835" s="28">
        <v>25</v>
      </c>
      <c r="J835" s="79">
        <v>717.5</v>
      </c>
      <c r="K835" s="81">
        <f t="shared" si="105"/>
        <v>1774.9999999999998</v>
      </c>
      <c r="L835" s="41">
        <f t="shared" ref="L835:L883" si="106">+G835*1.1%</f>
        <v>275</v>
      </c>
      <c r="M835" s="40">
        <v>760</v>
      </c>
      <c r="N835" s="28">
        <f t="shared" si="97"/>
        <v>1772.5000000000002</v>
      </c>
      <c r="O835" s="28"/>
      <c r="P835" s="28">
        <f t="shared" si="99"/>
        <v>1477.5</v>
      </c>
      <c r="Q835" s="28">
        <f t="shared" si="101"/>
        <v>1502.5</v>
      </c>
      <c r="R835" s="28">
        <f t="shared" si="102"/>
        <v>3822.5</v>
      </c>
      <c r="S835" s="28">
        <v>21954.33</v>
      </c>
      <c r="T835" s="42" t="s">
        <v>45</v>
      </c>
    </row>
    <row r="836" spans="1:20" s="12" customFormat="1" x14ac:dyDescent="0.25">
      <c r="A836" s="65">
        <v>831</v>
      </c>
      <c r="B836" s="25" t="s">
        <v>1046</v>
      </c>
      <c r="C836" s="97" t="s">
        <v>932</v>
      </c>
      <c r="D836" s="25" t="s">
        <v>271</v>
      </c>
      <c r="E836" s="25" t="s">
        <v>238</v>
      </c>
      <c r="F836" s="26" t="s">
        <v>935</v>
      </c>
      <c r="G836" s="27">
        <v>18000</v>
      </c>
      <c r="H836" s="25">
        <v>0</v>
      </c>
      <c r="I836" s="28">
        <v>25</v>
      </c>
      <c r="J836" s="79">
        <v>516.6</v>
      </c>
      <c r="K836" s="81">
        <f t="shared" si="105"/>
        <v>1277.9999999999998</v>
      </c>
      <c r="L836" s="41">
        <f t="shared" si="106"/>
        <v>198.00000000000003</v>
      </c>
      <c r="M836" s="40">
        <v>547.20000000000005</v>
      </c>
      <c r="N836" s="28">
        <f t="shared" si="97"/>
        <v>1276.2</v>
      </c>
      <c r="O836" s="28"/>
      <c r="P836" s="28">
        <f t="shared" si="99"/>
        <v>1063.8000000000002</v>
      </c>
      <c r="Q836" s="28">
        <f t="shared" si="101"/>
        <v>1088.8000000000002</v>
      </c>
      <c r="R836" s="28">
        <f t="shared" si="102"/>
        <v>2752.2</v>
      </c>
      <c r="S836" s="28">
        <f t="shared" ref="S836:S883" si="107">+G836-Q836</f>
        <v>16911.2</v>
      </c>
      <c r="T836" s="42" t="s">
        <v>45</v>
      </c>
    </row>
    <row r="837" spans="1:20" s="12" customFormat="1" x14ac:dyDescent="0.25">
      <c r="A837" s="65">
        <v>832</v>
      </c>
      <c r="B837" s="25" t="s">
        <v>491</v>
      </c>
      <c r="C837" s="97" t="s">
        <v>931</v>
      </c>
      <c r="D837" s="25" t="s">
        <v>271</v>
      </c>
      <c r="E837" s="25" t="s">
        <v>101</v>
      </c>
      <c r="F837" s="26" t="s">
        <v>940</v>
      </c>
      <c r="G837" s="27">
        <v>25000</v>
      </c>
      <c r="H837" s="25">
        <v>0</v>
      </c>
      <c r="I837" s="28">
        <v>25</v>
      </c>
      <c r="J837" s="79">
        <v>717.5</v>
      </c>
      <c r="K837" s="81">
        <f t="shared" si="105"/>
        <v>1774.9999999999998</v>
      </c>
      <c r="L837" s="41">
        <f t="shared" si="106"/>
        <v>275</v>
      </c>
      <c r="M837" s="40">
        <v>760</v>
      </c>
      <c r="N837" s="28">
        <f t="shared" ref="N837:N883" si="108">+G837*7.09%</f>
        <v>1772.5000000000002</v>
      </c>
      <c r="O837" s="28"/>
      <c r="P837" s="28">
        <f t="shared" si="99"/>
        <v>1477.5</v>
      </c>
      <c r="Q837" s="28">
        <f t="shared" si="101"/>
        <v>1502.5</v>
      </c>
      <c r="R837" s="28">
        <f t="shared" si="102"/>
        <v>3822.5</v>
      </c>
      <c r="S837" s="28">
        <f t="shared" si="107"/>
        <v>23497.5</v>
      </c>
      <c r="T837" s="42" t="s">
        <v>45</v>
      </c>
    </row>
    <row r="838" spans="1:20" s="12" customFormat="1" x14ac:dyDescent="0.25">
      <c r="A838" s="65">
        <v>833</v>
      </c>
      <c r="B838" s="25" t="s">
        <v>972</v>
      </c>
      <c r="C838" s="97" t="s">
        <v>931</v>
      </c>
      <c r="D838" s="25" t="s">
        <v>271</v>
      </c>
      <c r="E838" s="25" t="s">
        <v>143</v>
      </c>
      <c r="F838" s="26" t="s">
        <v>935</v>
      </c>
      <c r="G838" s="27">
        <v>25000</v>
      </c>
      <c r="H838" s="25">
        <v>0</v>
      </c>
      <c r="I838" s="28">
        <v>25</v>
      </c>
      <c r="J838" s="79">
        <v>717.5</v>
      </c>
      <c r="K838" s="81">
        <f t="shared" si="105"/>
        <v>1774.9999999999998</v>
      </c>
      <c r="L838" s="41">
        <f t="shared" si="106"/>
        <v>275</v>
      </c>
      <c r="M838" s="40">
        <v>760</v>
      </c>
      <c r="N838" s="28">
        <f t="shared" si="108"/>
        <v>1772.5000000000002</v>
      </c>
      <c r="O838" s="28"/>
      <c r="P838" s="28">
        <f t="shared" si="99"/>
        <v>1477.5</v>
      </c>
      <c r="Q838" s="28">
        <f t="shared" si="101"/>
        <v>1502.5</v>
      </c>
      <c r="R838" s="28">
        <f t="shared" si="102"/>
        <v>3822.5</v>
      </c>
      <c r="S838" s="28">
        <f t="shared" si="107"/>
        <v>23497.5</v>
      </c>
      <c r="T838" s="42" t="s">
        <v>45</v>
      </c>
    </row>
    <row r="839" spans="1:20" s="12" customFormat="1" x14ac:dyDescent="0.25">
      <c r="A839" s="65">
        <v>834</v>
      </c>
      <c r="B839" s="25" t="s">
        <v>1113</v>
      </c>
      <c r="C839" s="97" t="s">
        <v>931</v>
      </c>
      <c r="D839" s="25" t="s">
        <v>271</v>
      </c>
      <c r="E839" s="25" t="s">
        <v>197</v>
      </c>
      <c r="F839" s="26" t="s">
        <v>935</v>
      </c>
      <c r="G839" s="27">
        <v>16000</v>
      </c>
      <c r="H839" s="25">
        <v>0</v>
      </c>
      <c r="I839" s="28">
        <v>25</v>
      </c>
      <c r="J839" s="79">
        <v>459.2</v>
      </c>
      <c r="K839" s="81">
        <f t="shared" si="105"/>
        <v>1136</v>
      </c>
      <c r="L839" s="41">
        <f t="shared" si="106"/>
        <v>176.00000000000003</v>
      </c>
      <c r="M839" s="40">
        <v>486.4</v>
      </c>
      <c r="N839" s="28">
        <f t="shared" si="108"/>
        <v>1134.4000000000001</v>
      </c>
      <c r="O839" s="28"/>
      <c r="P839" s="28">
        <f t="shared" si="99"/>
        <v>945.59999999999991</v>
      </c>
      <c r="Q839" s="28">
        <f t="shared" si="101"/>
        <v>970.59999999999991</v>
      </c>
      <c r="R839" s="28">
        <f t="shared" si="102"/>
        <v>2446.4</v>
      </c>
      <c r="S839" s="28">
        <f t="shared" si="107"/>
        <v>15029.4</v>
      </c>
      <c r="T839" s="42" t="s">
        <v>45</v>
      </c>
    </row>
    <row r="840" spans="1:20" s="12" customFormat="1" x14ac:dyDescent="0.25">
      <c r="A840" s="65">
        <v>835</v>
      </c>
      <c r="B840" s="25" t="s">
        <v>559</v>
      </c>
      <c r="C840" s="97" t="s">
        <v>932</v>
      </c>
      <c r="D840" s="25" t="s">
        <v>319</v>
      </c>
      <c r="E840" s="25" t="s">
        <v>855</v>
      </c>
      <c r="F840" s="26" t="s">
        <v>940</v>
      </c>
      <c r="G840" s="37">
        <v>85000</v>
      </c>
      <c r="H840" s="37">
        <v>8576.99</v>
      </c>
      <c r="I840" s="28">
        <v>25</v>
      </c>
      <c r="J840" s="85">
        <v>2439.5</v>
      </c>
      <c r="K840" s="86">
        <f t="shared" si="105"/>
        <v>6034.9999999999991</v>
      </c>
      <c r="L840" s="41">
        <f t="shared" si="106"/>
        <v>935.00000000000011</v>
      </c>
      <c r="M840" s="67">
        <v>2584</v>
      </c>
      <c r="N840" s="39">
        <f t="shared" si="108"/>
        <v>6026.5</v>
      </c>
      <c r="O840" s="39"/>
      <c r="P840" s="39">
        <f t="shared" si="99"/>
        <v>5023.5</v>
      </c>
      <c r="Q840" s="28">
        <f t="shared" si="101"/>
        <v>13625.49</v>
      </c>
      <c r="R840" s="39">
        <f t="shared" si="102"/>
        <v>12996.5</v>
      </c>
      <c r="S840" s="39">
        <f t="shared" si="107"/>
        <v>71374.509999999995</v>
      </c>
      <c r="T840" s="42" t="s">
        <v>45</v>
      </c>
    </row>
    <row r="841" spans="1:20" s="12" customFormat="1" x14ac:dyDescent="0.25">
      <c r="A841" s="65">
        <v>836</v>
      </c>
      <c r="B841" s="25" t="s">
        <v>496</v>
      </c>
      <c r="C841" s="97" t="s">
        <v>931</v>
      </c>
      <c r="D841" s="25" t="s">
        <v>319</v>
      </c>
      <c r="E841" s="25" t="s">
        <v>153</v>
      </c>
      <c r="F841" s="26" t="s">
        <v>940</v>
      </c>
      <c r="G841" s="27">
        <v>70000</v>
      </c>
      <c r="H841" s="27">
        <v>5368.48</v>
      </c>
      <c r="I841" s="28">
        <v>25</v>
      </c>
      <c r="J841" s="79">
        <v>2009</v>
      </c>
      <c r="K841" s="81">
        <f t="shared" si="105"/>
        <v>4970</v>
      </c>
      <c r="L841" s="41">
        <f t="shared" si="106"/>
        <v>770.00000000000011</v>
      </c>
      <c r="M841" s="40">
        <v>2128</v>
      </c>
      <c r="N841" s="28">
        <f t="shared" si="108"/>
        <v>4963</v>
      </c>
      <c r="O841" s="28"/>
      <c r="P841" s="28">
        <f t="shared" ref="P841:P883" si="109">+J841+M841</f>
        <v>4137</v>
      </c>
      <c r="Q841" s="28">
        <f t="shared" si="101"/>
        <v>9530.48</v>
      </c>
      <c r="R841" s="28">
        <f t="shared" si="102"/>
        <v>10703</v>
      </c>
      <c r="S841" s="28">
        <f t="shared" si="107"/>
        <v>60469.520000000004</v>
      </c>
      <c r="T841" s="42" t="s">
        <v>45</v>
      </c>
    </row>
    <row r="842" spans="1:20" s="12" customFormat="1" x14ac:dyDescent="0.25">
      <c r="A842" s="65">
        <v>837</v>
      </c>
      <c r="B842" s="25" t="s">
        <v>494</v>
      </c>
      <c r="C842" s="97" t="s">
        <v>931</v>
      </c>
      <c r="D842" s="25" t="s">
        <v>319</v>
      </c>
      <c r="E842" s="25" t="s">
        <v>177</v>
      </c>
      <c r="F842" s="26" t="s">
        <v>940</v>
      </c>
      <c r="G842" s="27">
        <v>45000</v>
      </c>
      <c r="H842" s="79">
        <v>1148.33</v>
      </c>
      <c r="I842" s="28">
        <v>25</v>
      </c>
      <c r="J842" s="79">
        <v>1291.5</v>
      </c>
      <c r="K842" s="81">
        <f t="shared" si="105"/>
        <v>3194.9999999999995</v>
      </c>
      <c r="L842" s="41">
        <f t="shared" si="106"/>
        <v>495.00000000000006</v>
      </c>
      <c r="M842" s="40">
        <v>1368</v>
      </c>
      <c r="N842" s="28">
        <f t="shared" si="108"/>
        <v>3190.5</v>
      </c>
      <c r="O842" s="28"/>
      <c r="P842" s="28">
        <f t="shared" si="109"/>
        <v>2659.5</v>
      </c>
      <c r="Q842" s="28">
        <f t="shared" si="101"/>
        <v>3832.83</v>
      </c>
      <c r="R842" s="28">
        <f t="shared" si="102"/>
        <v>6880.5</v>
      </c>
      <c r="S842" s="28">
        <f t="shared" si="107"/>
        <v>41167.17</v>
      </c>
      <c r="T842" s="42" t="s">
        <v>45</v>
      </c>
    </row>
    <row r="843" spans="1:20" s="12" customFormat="1" x14ac:dyDescent="0.25">
      <c r="A843" s="65">
        <v>838</v>
      </c>
      <c r="B843" s="25" t="s">
        <v>495</v>
      </c>
      <c r="C843" s="97" t="s">
        <v>931</v>
      </c>
      <c r="D843" s="25" t="s">
        <v>319</v>
      </c>
      <c r="E843" s="25" t="s">
        <v>37</v>
      </c>
      <c r="F843" s="26" t="s">
        <v>940</v>
      </c>
      <c r="G843" s="27">
        <v>25000</v>
      </c>
      <c r="H843" s="25">
        <v>0</v>
      </c>
      <c r="I843" s="28">
        <v>25</v>
      </c>
      <c r="J843" s="79">
        <v>717.5</v>
      </c>
      <c r="K843" s="81">
        <f t="shared" si="105"/>
        <v>1774.9999999999998</v>
      </c>
      <c r="L843" s="41">
        <f t="shared" si="106"/>
        <v>275</v>
      </c>
      <c r="M843" s="40">
        <v>760</v>
      </c>
      <c r="N843" s="28">
        <f t="shared" si="108"/>
        <v>1772.5000000000002</v>
      </c>
      <c r="O843" s="28"/>
      <c r="P843" s="28">
        <f t="shared" si="109"/>
        <v>1477.5</v>
      </c>
      <c r="Q843" s="28">
        <f t="shared" si="101"/>
        <v>1502.5</v>
      </c>
      <c r="R843" s="28">
        <f t="shared" si="102"/>
        <v>3822.5</v>
      </c>
      <c r="S843" s="28">
        <f t="shared" si="107"/>
        <v>23497.5</v>
      </c>
      <c r="T843" s="42" t="s">
        <v>45</v>
      </c>
    </row>
    <row r="844" spans="1:20" s="12" customFormat="1" x14ac:dyDescent="0.25">
      <c r="A844" s="65">
        <v>839</v>
      </c>
      <c r="B844" s="25" t="s">
        <v>497</v>
      </c>
      <c r="C844" s="97" t="s">
        <v>932</v>
      </c>
      <c r="D844" s="25" t="s">
        <v>319</v>
      </c>
      <c r="E844" s="25" t="s">
        <v>70</v>
      </c>
      <c r="F844" s="26" t="s">
        <v>935</v>
      </c>
      <c r="G844" s="27">
        <v>25000</v>
      </c>
      <c r="H844" s="25">
        <v>0</v>
      </c>
      <c r="I844" s="28">
        <v>25</v>
      </c>
      <c r="J844" s="79">
        <v>717.5</v>
      </c>
      <c r="K844" s="81">
        <f t="shared" si="105"/>
        <v>1774.9999999999998</v>
      </c>
      <c r="L844" s="41">
        <f t="shared" si="106"/>
        <v>275</v>
      </c>
      <c r="M844" s="40">
        <v>760</v>
      </c>
      <c r="N844" s="28">
        <f t="shared" si="108"/>
        <v>1772.5000000000002</v>
      </c>
      <c r="O844" s="28"/>
      <c r="P844" s="28">
        <f t="shared" si="109"/>
        <v>1477.5</v>
      </c>
      <c r="Q844" s="28">
        <f t="shared" si="101"/>
        <v>1502.5</v>
      </c>
      <c r="R844" s="28">
        <f t="shared" si="102"/>
        <v>3822.5</v>
      </c>
      <c r="S844" s="28">
        <f t="shared" si="107"/>
        <v>23497.5</v>
      </c>
      <c r="T844" s="42" t="s">
        <v>45</v>
      </c>
    </row>
    <row r="845" spans="1:20" s="12" customFormat="1" x14ac:dyDescent="0.25">
      <c r="A845" s="65">
        <v>840</v>
      </c>
      <c r="B845" s="25" t="s">
        <v>900</v>
      </c>
      <c r="C845" s="97" t="s">
        <v>931</v>
      </c>
      <c r="D845" s="25" t="s">
        <v>319</v>
      </c>
      <c r="E845" s="25" t="s">
        <v>37</v>
      </c>
      <c r="F845" s="26" t="s">
        <v>935</v>
      </c>
      <c r="G845" s="27">
        <v>25000</v>
      </c>
      <c r="H845" s="25">
        <v>0</v>
      </c>
      <c r="I845" s="28">
        <v>25</v>
      </c>
      <c r="J845" s="79">
        <v>717.5</v>
      </c>
      <c r="K845" s="81">
        <f t="shared" si="105"/>
        <v>1774.9999999999998</v>
      </c>
      <c r="L845" s="41">
        <f t="shared" si="106"/>
        <v>275</v>
      </c>
      <c r="M845" s="41">
        <v>760</v>
      </c>
      <c r="N845" s="28">
        <f t="shared" si="108"/>
        <v>1772.5000000000002</v>
      </c>
      <c r="O845" s="28"/>
      <c r="P845" s="28">
        <f t="shared" si="109"/>
        <v>1477.5</v>
      </c>
      <c r="Q845" s="28">
        <f t="shared" si="101"/>
        <v>1502.5</v>
      </c>
      <c r="R845" s="28">
        <f t="shared" si="102"/>
        <v>3822.5</v>
      </c>
      <c r="S845" s="28">
        <f t="shared" si="107"/>
        <v>23497.5</v>
      </c>
      <c r="T845" s="42" t="s">
        <v>45</v>
      </c>
    </row>
    <row r="846" spans="1:20" s="12" customFormat="1" x14ac:dyDescent="0.25">
      <c r="A846" s="65">
        <v>841</v>
      </c>
      <c r="B846" s="25" t="s">
        <v>881</v>
      </c>
      <c r="C846" s="97" t="s">
        <v>931</v>
      </c>
      <c r="D846" s="25" t="s">
        <v>319</v>
      </c>
      <c r="E846" s="25" t="s">
        <v>197</v>
      </c>
      <c r="F846" s="26" t="s">
        <v>935</v>
      </c>
      <c r="G846" s="27">
        <v>16000</v>
      </c>
      <c r="H846" s="25">
        <v>0</v>
      </c>
      <c r="I846" s="28">
        <v>25</v>
      </c>
      <c r="J846" s="79">
        <v>459.2</v>
      </c>
      <c r="K846" s="81">
        <f t="shared" si="105"/>
        <v>1136</v>
      </c>
      <c r="L846" s="41">
        <f t="shared" si="106"/>
        <v>176.00000000000003</v>
      </c>
      <c r="M846" s="40">
        <v>486.4</v>
      </c>
      <c r="N846" s="28">
        <f t="shared" si="108"/>
        <v>1134.4000000000001</v>
      </c>
      <c r="O846" s="28"/>
      <c r="P846" s="28">
        <f t="shared" si="109"/>
        <v>945.59999999999991</v>
      </c>
      <c r="Q846" s="28">
        <f t="shared" si="101"/>
        <v>970.59999999999991</v>
      </c>
      <c r="R846" s="28">
        <f t="shared" si="102"/>
        <v>2446.4</v>
      </c>
      <c r="S846" s="28">
        <f t="shared" si="107"/>
        <v>15029.4</v>
      </c>
      <c r="T846" s="42" t="s">
        <v>45</v>
      </c>
    </row>
    <row r="847" spans="1:20" s="12" customFormat="1" x14ac:dyDescent="0.25">
      <c r="A847" s="65">
        <v>842</v>
      </c>
      <c r="B847" s="25" t="s">
        <v>489</v>
      </c>
      <c r="C847" s="97" t="s">
        <v>931</v>
      </c>
      <c r="D847" s="25" t="s">
        <v>515</v>
      </c>
      <c r="E847" s="25" t="s">
        <v>855</v>
      </c>
      <c r="F847" s="26" t="s">
        <v>940</v>
      </c>
      <c r="G847" s="27">
        <v>85000</v>
      </c>
      <c r="H847" s="27">
        <v>8148.13</v>
      </c>
      <c r="I847" s="28">
        <v>25</v>
      </c>
      <c r="J847" s="79">
        <v>2439.5</v>
      </c>
      <c r="K847" s="81">
        <f t="shared" si="105"/>
        <v>6034.9999999999991</v>
      </c>
      <c r="L847" s="41">
        <f t="shared" si="106"/>
        <v>935.00000000000011</v>
      </c>
      <c r="M847" s="40">
        <v>2584</v>
      </c>
      <c r="N847" s="28">
        <f t="shared" si="108"/>
        <v>6026.5</v>
      </c>
      <c r="O847" s="28"/>
      <c r="P847" s="28">
        <f t="shared" si="109"/>
        <v>5023.5</v>
      </c>
      <c r="Q847" s="28">
        <f t="shared" si="101"/>
        <v>13196.630000000001</v>
      </c>
      <c r="R847" s="28">
        <f t="shared" si="102"/>
        <v>12996.5</v>
      </c>
      <c r="S847" s="28">
        <f t="shared" si="107"/>
        <v>71803.37</v>
      </c>
      <c r="T847" s="42" t="s">
        <v>45</v>
      </c>
    </row>
    <row r="848" spans="1:20" s="12" customFormat="1" x14ac:dyDescent="0.25">
      <c r="A848" s="65">
        <v>843</v>
      </c>
      <c r="B848" s="25" t="s">
        <v>518</v>
      </c>
      <c r="C848" s="97" t="s">
        <v>932</v>
      </c>
      <c r="D848" s="25" t="s">
        <v>515</v>
      </c>
      <c r="E848" s="25" t="s">
        <v>153</v>
      </c>
      <c r="F848" s="26" t="s">
        <v>940</v>
      </c>
      <c r="G848" s="27">
        <v>70000</v>
      </c>
      <c r="H848" s="27">
        <v>5025.38</v>
      </c>
      <c r="I848" s="28">
        <v>25</v>
      </c>
      <c r="J848" s="79">
        <v>2009</v>
      </c>
      <c r="K848" s="81">
        <f t="shared" si="105"/>
        <v>4970</v>
      </c>
      <c r="L848" s="41">
        <f t="shared" si="106"/>
        <v>770.00000000000011</v>
      </c>
      <c r="M848" s="40">
        <v>2128</v>
      </c>
      <c r="N848" s="28">
        <f t="shared" si="108"/>
        <v>4963</v>
      </c>
      <c r="O848" s="28"/>
      <c r="P848" s="28">
        <f t="shared" si="109"/>
        <v>4137</v>
      </c>
      <c r="Q848" s="28">
        <f t="shared" si="101"/>
        <v>9187.380000000001</v>
      </c>
      <c r="R848" s="28">
        <f t="shared" si="102"/>
        <v>10703</v>
      </c>
      <c r="S848" s="28">
        <f t="shared" si="107"/>
        <v>60812.619999999995</v>
      </c>
      <c r="T848" s="42" t="s">
        <v>45</v>
      </c>
    </row>
    <row r="849" spans="1:405" s="13" customFormat="1" x14ac:dyDescent="0.25">
      <c r="A849" s="65">
        <v>844</v>
      </c>
      <c r="B849" s="25" t="s">
        <v>613</v>
      </c>
      <c r="C849" s="97" t="s">
        <v>932</v>
      </c>
      <c r="D849" s="25" t="s">
        <v>515</v>
      </c>
      <c r="E849" s="25" t="s">
        <v>153</v>
      </c>
      <c r="F849" s="26" t="s">
        <v>940</v>
      </c>
      <c r="G849" s="27">
        <v>70000</v>
      </c>
      <c r="H849" s="27">
        <v>5368.48</v>
      </c>
      <c r="I849" s="28">
        <v>25</v>
      </c>
      <c r="J849" s="79">
        <v>2009</v>
      </c>
      <c r="K849" s="81">
        <f t="shared" si="105"/>
        <v>4970</v>
      </c>
      <c r="L849" s="41">
        <f t="shared" si="106"/>
        <v>770.00000000000011</v>
      </c>
      <c r="M849" s="40">
        <v>2128</v>
      </c>
      <c r="N849" s="28">
        <f t="shared" si="108"/>
        <v>4963</v>
      </c>
      <c r="O849" s="28"/>
      <c r="P849" s="28">
        <f t="shared" si="109"/>
        <v>4137</v>
      </c>
      <c r="Q849" s="28">
        <f t="shared" si="101"/>
        <v>9530.48</v>
      </c>
      <c r="R849" s="28">
        <f>+K849+L849+N849</f>
        <v>10703</v>
      </c>
      <c r="S849" s="28">
        <f t="shared" si="107"/>
        <v>60469.520000000004</v>
      </c>
      <c r="T849" s="42" t="s">
        <v>45</v>
      </c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  <c r="CS849" s="12"/>
      <c r="CT849" s="12"/>
      <c r="CU849" s="12"/>
      <c r="CV849" s="12"/>
      <c r="CW849" s="12"/>
      <c r="CX849" s="12"/>
      <c r="CY849" s="12"/>
      <c r="CZ849" s="12"/>
      <c r="DA849" s="12"/>
      <c r="DB849" s="12"/>
      <c r="DC849" s="12"/>
      <c r="DD849" s="12"/>
      <c r="DE849" s="12"/>
      <c r="DF849" s="12"/>
      <c r="DG849" s="12"/>
      <c r="DH849" s="12"/>
      <c r="DI849" s="12"/>
      <c r="DJ849" s="12"/>
      <c r="DK849" s="12"/>
      <c r="DL849" s="12"/>
      <c r="DM849" s="12"/>
      <c r="DN849" s="12"/>
      <c r="DO849" s="12"/>
      <c r="DP849" s="12"/>
      <c r="DQ849" s="12"/>
      <c r="DR849" s="12"/>
      <c r="DS849" s="12"/>
      <c r="DT849" s="12"/>
      <c r="DU849" s="12"/>
      <c r="DV849" s="12"/>
      <c r="DW849" s="12"/>
      <c r="DX849" s="12"/>
      <c r="DY849" s="12"/>
      <c r="DZ849" s="12"/>
      <c r="EA849" s="12"/>
      <c r="EB849" s="12"/>
      <c r="EC849" s="12"/>
      <c r="ED849" s="12"/>
      <c r="EE849" s="12"/>
      <c r="EF849" s="12"/>
      <c r="EG849" s="12"/>
      <c r="EH849" s="12"/>
      <c r="EI849" s="12"/>
      <c r="EJ849" s="12"/>
      <c r="EK849" s="12"/>
      <c r="EL849" s="12"/>
      <c r="EM849" s="12"/>
      <c r="EN849" s="12"/>
      <c r="EO849" s="12"/>
      <c r="EP849" s="12"/>
      <c r="EQ849" s="12"/>
      <c r="ER849" s="12"/>
      <c r="ES849" s="12"/>
      <c r="ET849" s="12"/>
      <c r="EU849" s="12"/>
      <c r="EV849" s="12"/>
      <c r="EW849" s="12"/>
      <c r="EX849" s="12"/>
      <c r="EY849" s="12"/>
      <c r="EZ849" s="12"/>
      <c r="FA849" s="12"/>
      <c r="FB849" s="12"/>
      <c r="FC849" s="12"/>
      <c r="FD849" s="12"/>
      <c r="FE849" s="12"/>
      <c r="FF849" s="12"/>
      <c r="FG849" s="12"/>
      <c r="FH849" s="12"/>
      <c r="FI849" s="12"/>
      <c r="FJ849" s="12"/>
      <c r="FK849" s="12"/>
      <c r="FL849" s="12"/>
      <c r="FM849" s="12"/>
      <c r="FN849" s="12"/>
      <c r="FO849" s="12"/>
      <c r="FP849" s="12"/>
      <c r="FQ849" s="12"/>
      <c r="FR849" s="12"/>
      <c r="FS849" s="12"/>
      <c r="FT849" s="12"/>
      <c r="FU849" s="12"/>
      <c r="FV849" s="12"/>
      <c r="FW849" s="12"/>
      <c r="FX849" s="12"/>
      <c r="FY849" s="12"/>
      <c r="FZ849" s="12"/>
      <c r="GA849" s="12"/>
      <c r="GB849" s="12"/>
      <c r="GC849" s="12"/>
      <c r="GD849" s="12"/>
      <c r="GE849" s="12"/>
      <c r="GF849" s="12"/>
      <c r="GG849" s="12"/>
      <c r="GH849" s="12"/>
      <c r="GI849" s="12"/>
      <c r="GJ849" s="12"/>
      <c r="GK849" s="12"/>
      <c r="GL849" s="12"/>
      <c r="GM849" s="12"/>
      <c r="GN849" s="12"/>
      <c r="GO849" s="12"/>
      <c r="GP849" s="12"/>
      <c r="GQ849" s="12"/>
      <c r="GR849" s="12"/>
      <c r="GS849" s="12"/>
      <c r="GT849" s="12"/>
      <c r="GU849" s="12"/>
      <c r="GV849" s="12"/>
      <c r="GW849" s="12"/>
      <c r="GX849" s="12"/>
      <c r="GY849" s="12"/>
      <c r="GZ849" s="12"/>
      <c r="HA849" s="12"/>
      <c r="HB849" s="12"/>
      <c r="HC849" s="12"/>
      <c r="HD849" s="12"/>
      <c r="HE849" s="12"/>
      <c r="HF849" s="12"/>
      <c r="HG849" s="12"/>
      <c r="HH849" s="12"/>
      <c r="HI849" s="12"/>
      <c r="HJ849" s="12"/>
      <c r="HK849" s="12"/>
      <c r="HL849" s="12"/>
      <c r="HM849" s="12"/>
      <c r="HN849" s="12"/>
      <c r="HO849" s="12"/>
      <c r="HP849" s="12"/>
      <c r="HQ849" s="12"/>
      <c r="HR849" s="12"/>
      <c r="HS849" s="12"/>
      <c r="HT849" s="12"/>
      <c r="HU849" s="12"/>
      <c r="HV849" s="12"/>
      <c r="HW849" s="12"/>
      <c r="HX849" s="12"/>
      <c r="HY849" s="12"/>
      <c r="HZ849" s="12"/>
      <c r="IA849" s="12"/>
      <c r="IB849" s="12"/>
      <c r="IC849" s="12"/>
      <c r="ID849" s="12"/>
      <c r="IE849" s="12"/>
      <c r="IF849" s="12"/>
      <c r="IG849" s="12"/>
      <c r="IH849" s="12"/>
      <c r="II849" s="12"/>
      <c r="IJ849" s="12"/>
      <c r="IK849" s="12"/>
      <c r="IL849" s="12"/>
      <c r="IM849" s="12"/>
      <c r="IN849" s="12"/>
      <c r="IO849" s="12"/>
      <c r="IP849" s="12"/>
      <c r="IQ849" s="12"/>
      <c r="IR849" s="12"/>
      <c r="IS849" s="12"/>
      <c r="IT849" s="12"/>
      <c r="IU849" s="12"/>
      <c r="IV849" s="12"/>
      <c r="IW849" s="12"/>
      <c r="IX849" s="12"/>
      <c r="IY849" s="12"/>
      <c r="IZ849" s="12"/>
      <c r="JA849" s="12"/>
      <c r="JB849" s="12"/>
      <c r="JC849" s="12"/>
      <c r="JD849" s="12"/>
      <c r="JE849" s="12"/>
      <c r="JF849" s="12"/>
      <c r="JG849" s="12"/>
      <c r="JH849" s="12"/>
      <c r="JI849" s="12"/>
      <c r="JJ849" s="12"/>
      <c r="JK849" s="12"/>
      <c r="JL849" s="12"/>
      <c r="JM849" s="12"/>
      <c r="JN849" s="12"/>
      <c r="JO849" s="12"/>
      <c r="JP849" s="12"/>
      <c r="JQ849" s="12"/>
      <c r="JR849" s="12"/>
      <c r="JS849" s="12"/>
      <c r="JT849" s="12"/>
      <c r="JU849" s="12"/>
      <c r="JV849" s="12"/>
      <c r="JW849" s="12"/>
      <c r="JX849" s="12"/>
      <c r="JY849" s="12"/>
      <c r="JZ849" s="12"/>
      <c r="KA849" s="12"/>
      <c r="KB849" s="12"/>
      <c r="KC849" s="12"/>
      <c r="KD849" s="12"/>
      <c r="KE849" s="12"/>
      <c r="KF849" s="12"/>
      <c r="KG849" s="12"/>
      <c r="KH849" s="12"/>
      <c r="KI849" s="12"/>
      <c r="KJ849" s="12"/>
      <c r="KK849" s="12"/>
      <c r="KL849" s="12"/>
      <c r="KM849" s="12"/>
      <c r="KN849" s="12"/>
      <c r="KO849" s="12"/>
      <c r="KP849" s="12"/>
      <c r="KQ849" s="12"/>
      <c r="KR849" s="12"/>
      <c r="KS849" s="12"/>
      <c r="KT849" s="12"/>
      <c r="KU849" s="12"/>
      <c r="KV849" s="12"/>
      <c r="KW849" s="12"/>
      <c r="KX849" s="12"/>
      <c r="KY849" s="12"/>
      <c r="KZ849" s="12"/>
      <c r="LA849" s="12"/>
      <c r="LB849" s="12"/>
      <c r="LC849" s="12"/>
      <c r="LD849" s="12"/>
      <c r="LE849" s="12"/>
      <c r="LF849" s="12"/>
      <c r="LG849" s="12"/>
      <c r="LH849" s="12"/>
      <c r="LI849" s="12"/>
      <c r="LJ849" s="12"/>
      <c r="LK849" s="12"/>
      <c r="LL849" s="12"/>
      <c r="LM849" s="12"/>
      <c r="LN849" s="12"/>
      <c r="LO849" s="12"/>
      <c r="LP849" s="12"/>
      <c r="LQ849" s="12"/>
      <c r="LR849" s="12"/>
      <c r="LS849" s="12"/>
      <c r="LT849" s="12"/>
      <c r="LU849" s="12"/>
      <c r="LV849" s="12"/>
      <c r="LW849" s="12"/>
      <c r="LX849" s="12"/>
      <c r="LY849" s="12"/>
      <c r="LZ849" s="12"/>
      <c r="MA849" s="12"/>
      <c r="MB849" s="12"/>
      <c r="MC849" s="12"/>
      <c r="MD849" s="12"/>
      <c r="ME849" s="12"/>
      <c r="MF849" s="12"/>
      <c r="MG849" s="12"/>
      <c r="MH849" s="12"/>
      <c r="MI849" s="12"/>
      <c r="MJ849" s="12"/>
      <c r="MK849" s="12"/>
      <c r="ML849" s="12"/>
      <c r="MM849" s="12"/>
      <c r="MN849" s="12"/>
      <c r="MO849" s="12"/>
      <c r="MP849" s="12"/>
      <c r="MQ849" s="12"/>
      <c r="MR849" s="12"/>
      <c r="MS849" s="12"/>
      <c r="MT849" s="12"/>
      <c r="MU849" s="12"/>
      <c r="MV849" s="12"/>
      <c r="MW849" s="12"/>
      <c r="MX849" s="12"/>
      <c r="MY849" s="12"/>
      <c r="MZ849" s="12"/>
      <c r="NA849" s="12"/>
      <c r="NB849" s="12"/>
      <c r="NC849" s="12"/>
      <c r="ND849" s="12"/>
      <c r="NE849" s="12"/>
      <c r="NF849" s="12"/>
      <c r="NG849" s="12"/>
      <c r="NH849" s="12"/>
      <c r="NI849" s="12"/>
      <c r="NJ849" s="12"/>
      <c r="NK849" s="12"/>
      <c r="NL849" s="12"/>
      <c r="NM849" s="12"/>
      <c r="NN849" s="12"/>
      <c r="NO849" s="12"/>
      <c r="NP849" s="12"/>
      <c r="NQ849" s="12"/>
      <c r="NR849" s="12"/>
      <c r="NS849" s="12"/>
      <c r="NT849" s="12"/>
      <c r="NU849" s="12"/>
      <c r="NV849" s="12"/>
      <c r="NW849" s="12"/>
      <c r="NX849" s="12"/>
      <c r="NY849" s="12"/>
      <c r="NZ849" s="12"/>
      <c r="OA849" s="12"/>
      <c r="OB849" s="12"/>
      <c r="OC849" s="12"/>
      <c r="OD849" s="12"/>
      <c r="OE849" s="12"/>
      <c r="OF849" s="12"/>
      <c r="OG849" s="12"/>
      <c r="OH849" s="12"/>
      <c r="OI849" s="12"/>
      <c r="OJ849" s="12"/>
      <c r="OK849" s="12"/>
      <c r="OL849" s="12"/>
      <c r="OM849" s="12"/>
      <c r="ON849" s="12"/>
      <c r="OO849" s="12"/>
    </row>
    <row r="850" spans="1:405" s="12" customFormat="1" x14ac:dyDescent="0.25">
      <c r="A850" s="65">
        <v>845</v>
      </c>
      <c r="B850" s="25" t="s">
        <v>517</v>
      </c>
      <c r="C850" s="97" t="s">
        <v>931</v>
      </c>
      <c r="D850" s="25" t="s">
        <v>515</v>
      </c>
      <c r="E850" s="25" t="s">
        <v>109</v>
      </c>
      <c r="F850" s="26" t="s">
        <v>940</v>
      </c>
      <c r="G850" s="27">
        <v>25000</v>
      </c>
      <c r="H850" s="25">
        <v>0</v>
      </c>
      <c r="I850" s="28">
        <v>25</v>
      </c>
      <c r="J850" s="79">
        <v>717.5</v>
      </c>
      <c r="K850" s="81">
        <f t="shared" si="105"/>
        <v>1774.9999999999998</v>
      </c>
      <c r="L850" s="41">
        <f t="shared" si="106"/>
        <v>275</v>
      </c>
      <c r="M850" s="40">
        <v>760</v>
      </c>
      <c r="N850" s="28">
        <f t="shared" si="108"/>
        <v>1772.5000000000002</v>
      </c>
      <c r="O850" s="28"/>
      <c r="P850" s="28">
        <f t="shared" si="109"/>
        <v>1477.5</v>
      </c>
      <c r="Q850" s="28">
        <f t="shared" si="101"/>
        <v>1502.5</v>
      </c>
      <c r="R850" s="28">
        <f t="shared" si="102"/>
        <v>3822.5</v>
      </c>
      <c r="S850" s="28">
        <f t="shared" si="107"/>
        <v>23497.5</v>
      </c>
      <c r="T850" s="42" t="s">
        <v>45</v>
      </c>
    </row>
    <row r="851" spans="1:405" s="12" customFormat="1" x14ac:dyDescent="0.25">
      <c r="A851" s="65">
        <v>846</v>
      </c>
      <c r="B851" s="25" t="s">
        <v>516</v>
      </c>
      <c r="C851" s="97" t="s">
        <v>931</v>
      </c>
      <c r="D851" s="25" t="s">
        <v>515</v>
      </c>
      <c r="E851" s="25" t="s">
        <v>197</v>
      </c>
      <c r="F851" s="26" t="s">
        <v>940</v>
      </c>
      <c r="G851" s="27">
        <v>16000</v>
      </c>
      <c r="H851" s="25">
        <v>0</v>
      </c>
      <c r="I851" s="28">
        <v>25</v>
      </c>
      <c r="J851" s="79">
        <v>459.2</v>
      </c>
      <c r="K851" s="81">
        <f t="shared" si="105"/>
        <v>1136</v>
      </c>
      <c r="L851" s="41">
        <f t="shared" si="106"/>
        <v>176.00000000000003</v>
      </c>
      <c r="M851" s="40">
        <v>486.4</v>
      </c>
      <c r="N851" s="28">
        <f t="shared" si="108"/>
        <v>1134.4000000000001</v>
      </c>
      <c r="O851" s="28"/>
      <c r="P851" s="28">
        <f t="shared" si="109"/>
        <v>945.59999999999991</v>
      </c>
      <c r="Q851" s="28">
        <f t="shared" si="101"/>
        <v>970.59999999999991</v>
      </c>
      <c r="R851" s="28">
        <f t="shared" si="102"/>
        <v>2446.4</v>
      </c>
      <c r="S851" s="28">
        <f t="shared" si="107"/>
        <v>15029.4</v>
      </c>
      <c r="T851" s="42" t="s">
        <v>45</v>
      </c>
    </row>
    <row r="852" spans="1:405" s="12" customFormat="1" x14ac:dyDescent="0.25">
      <c r="A852" s="65">
        <v>847</v>
      </c>
      <c r="B852" s="25" t="s">
        <v>934</v>
      </c>
      <c r="C852" s="97" t="s">
        <v>931</v>
      </c>
      <c r="D852" s="25" t="s">
        <v>515</v>
      </c>
      <c r="E852" s="25" t="s">
        <v>197</v>
      </c>
      <c r="F852" s="26" t="s">
        <v>935</v>
      </c>
      <c r="G852" s="27">
        <v>16000</v>
      </c>
      <c r="H852" s="25">
        <v>0</v>
      </c>
      <c r="I852" s="28">
        <v>25</v>
      </c>
      <c r="J852" s="79">
        <v>459.2</v>
      </c>
      <c r="K852" s="81">
        <f t="shared" si="105"/>
        <v>1136</v>
      </c>
      <c r="L852" s="41">
        <f t="shared" si="106"/>
        <v>176.00000000000003</v>
      </c>
      <c r="M852" s="40">
        <v>486.4</v>
      </c>
      <c r="N852" s="28">
        <f t="shared" si="108"/>
        <v>1134.4000000000001</v>
      </c>
      <c r="O852" s="28"/>
      <c r="P852" s="28">
        <f t="shared" si="109"/>
        <v>945.59999999999991</v>
      </c>
      <c r="Q852" s="28">
        <f t="shared" si="101"/>
        <v>970.59999999999991</v>
      </c>
      <c r="R852" s="28">
        <f t="shared" si="102"/>
        <v>2446.4</v>
      </c>
      <c r="S852" s="28">
        <f t="shared" si="107"/>
        <v>15029.4</v>
      </c>
      <c r="T852" s="42" t="s">
        <v>45</v>
      </c>
    </row>
    <row r="853" spans="1:405" s="12" customFormat="1" x14ac:dyDescent="0.25">
      <c r="A853" s="65">
        <v>848</v>
      </c>
      <c r="B853" s="25" t="s">
        <v>1159</v>
      </c>
      <c r="C853" s="97" t="s">
        <v>932</v>
      </c>
      <c r="D853" s="25" t="s">
        <v>515</v>
      </c>
      <c r="E853" s="25" t="s">
        <v>197</v>
      </c>
      <c r="F853" s="26" t="s">
        <v>935</v>
      </c>
      <c r="G853" s="27">
        <v>16000</v>
      </c>
      <c r="H853" s="25">
        <v>0</v>
      </c>
      <c r="I853" s="28">
        <v>25</v>
      </c>
      <c r="J853" s="79">
        <v>459.2</v>
      </c>
      <c r="K853" s="81">
        <f t="shared" si="105"/>
        <v>1136</v>
      </c>
      <c r="L853" s="41">
        <f t="shared" si="106"/>
        <v>176.00000000000003</v>
      </c>
      <c r="M853" s="40">
        <v>486.4</v>
      </c>
      <c r="N853" s="28">
        <f t="shared" si="108"/>
        <v>1134.4000000000001</v>
      </c>
      <c r="O853" s="28"/>
      <c r="P853" s="28">
        <f t="shared" si="109"/>
        <v>945.59999999999991</v>
      </c>
      <c r="Q853" s="28">
        <f t="shared" ref="Q853:Q883" si="110">+H853+I853+J853+M853+O853</f>
        <v>970.59999999999991</v>
      </c>
      <c r="R853" s="28">
        <f t="shared" si="102"/>
        <v>2446.4</v>
      </c>
      <c r="S853" s="28">
        <f t="shared" si="107"/>
        <v>15029.4</v>
      </c>
      <c r="T853" s="42" t="s">
        <v>45</v>
      </c>
    </row>
    <row r="854" spans="1:405" s="12" customFormat="1" x14ac:dyDescent="0.25">
      <c r="A854" s="65">
        <v>849</v>
      </c>
      <c r="B854" s="25" t="s">
        <v>484</v>
      </c>
      <c r="C854" s="97" t="s">
        <v>931</v>
      </c>
      <c r="D854" s="25" t="s">
        <v>500</v>
      </c>
      <c r="E854" s="25" t="s">
        <v>855</v>
      </c>
      <c r="F854" s="26" t="s">
        <v>940</v>
      </c>
      <c r="G854" s="37">
        <v>85000</v>
      </c>
      <c r="H854" s="37">
        <v>8576.99</v>
      </c>
      <c r="I854" s="28">
        <v>25</v>
      </c>
      <c r="J854" s="85">
        <v>2439.5</v>
      </c>
      <c r="K854" s="86">
        <f t="shared" si="105"/>
        <v>6034.9999999999991</v>
      </c>
      <c r="L854" s="41">
        <f t="shared" si="106"/>
        <v>935.00000000000011</v>
      </c>
      <c r="M854" s="67">
        <v>2584</v>
      </c>
      <c r="N854" s="39">
        <f t="shared" si="108"/>
        <v>6026.5</v>
      </c>
      <c r="O854" s="39"/>
      <c r="P854" s="39">
        <f t="shared" si="109"/>
        <v>5023.5</v>
      </c>
      <c r="Q854" s="28">
        <f t="shared" si="110"/>
        <v>13625.49</v>
      </c>
      <c r="R854" s="39">
        <f t="shared" si="102"/>
        <v>12996.5</v>
      </c>
      <c r="S854" s="39">
        <f t="shared" si="107"/>
        <v>71374.509999999995</v>
      </c>
      <c r="T854" s="42" t="s">
        <v>45</v>
      </c>
    </row>
    <row r="855" spans="1:405" s="12" customFormat="1" x14ac:dyDescent="0.25">
      <c r="A855" s="65">
        <v>850</v>
      </c>
      <c r="B855" s="25" t="s">
        <v>483</v>
      </c>
      <c r="C855" s="97" t="s">
        <v>931</v>
      </c>
      <c r="D855" s="25" t="s">
        <v>500</v>
      </c>
      <c r="E855" s="25" t="s">
        <v>153</v>
      </c>
      <c r="F855" s="26" t="s">
        <v>940</v>
      </c>
      <c r="G855" s="37">
        <v>70000</v>
      </c>
      <c r="H855" s="37">
        <v>5368.48</v>
      </c>
      <c r="I855" s="28">
        <v>25</v>
      </c>
      <c r="J855" s="85">
        <v>2009</v>
      </c>
      <c r="K855" s="86">
        <f t="shared" si="105"/>
        <v>4970</v>
      </c>
      <c r="L855" s="41">
        <f t="shared" si="106"/>
        <v>770.00000000000011</v>
      </c>
      <c r="M855" s="67">
        <v>2128</v>
      </c>
      <c r="N855" s="39">
        <f t="shared" si="108"/>
        <v>4963</v>
      </c>
      <c r="O855" s="39"/>
      <c r="P855" s="39">
        <f t="shared" si="109"/>
        <v>4137</v>
      </c>
      <c r="Q855" s="28">
        <f t="shared" si="110"/>
        <v>9530.48</v>
      </c>
      <c r="R855" s="39">
        <f t="shared" si="102"/>
        <v>10703</v>
      </c>
      <c r="S855" s="39">
        <f t="shared" si="107"/>
        <v>60469.520000000004</v>
      </c>
      <c r="T855" s="42" t="s">
        <v>45</v>
      </c>
    </row>
    <row r="856" spans="1:405" s="12" customFormat="1" x14ac:dyDescent="0.25">
      <c r="A856" s="65">
        <v>851</v>
      </c>
      <c r="B856" s="25" t="s">
        <v>504</v>
      </c>
      <c r="C856" s="97" t="s">
        <v>932</v>
      </c>
      <c r="D856" s="25" t="s">
        <v>500</v>
      </c>
      <c r="E856" s="25" t="s">
        <v>153</v>
      </c>
      <c r="F856" s="26" t="s">
        <v>940</v>
      </c>
      <c r="G856" s="27">
        <v>70000</v>
      </c>
      <c r="H856" s="27">
        <v>5368.48</v>
      </c>
      <c r="I856" s="28">
        <v>25</v>
      </c>
      <c r="J856" s="79">
        <v>2009</v>
      </c>
      <c r="K856" s="81">
        <f t="shared" si="105"/>
        <v>4970</v>
      </c>
      <c r="L856" s="41">
        <f t="shared" si="106"/>
        <v>770.00000000000011</v>
      </c>
      <c r="M856" s="40">
        <v>2128</v>
      </c>
      <c r="N856" s="28">
        <f t="shared" si="108"/>
        <v>4963</v>
      </c>
      <c r="O856" s="28"/>
      <c r="P856" s="28">
        <f t="shared" si="109"/>
        <v>4137</v>
      </c>
      <c r="Q856" s="28">
        <f t="shared" si="110"/>
        <v>9530.48</v>
      </c>
      <c r="R856" s="28">
        <f t="shared" si="102"/>
        <v>10703</v>
      </c>
      <c r="S856" s="28">
        <f t="shared" si="107"/>
        <v>60469.520000000004</v>
      </c>
      <c r="T856" s="42" t="s">
        <v>45</v>
      </c>
    </row>
    <row r="857" spans="1:405" s="12" customFormat="1" x14ac:dyDescent="0.25">
      <c r="A857" s="65">
        <v>852</v>
      </c>
      <c r="B857" s="25" t="s">
        <v>1166</v>
      </c>
      <c r="C857" s="97" t="s">
        <v>932</v>
      </c>
      <c r="D857" s="25" t="s">
        <v>500</v>
      </c>
      <c r="E857" s="25" t="s">
        <v>153</v>
      </c>
      <c r="F857" s="26" t="s">
        <v>940</v>
      </c>
      <c r="G857" s="27">
        <v>70000</v>
      </c>
      <c r="H857" s="27">
        <v>5368.48</v>
      </c>
      <c r="I857" s="28">
        <v>25</v>
      </c>
      <c r="J857" s="79">
        <v>2009</v>
      </c>
      <c r="K857" s="81">
        <f t="shared" si="105"/>
        <v>4970</v>
      </c>
      <c r="L857" s="41">
        <f t="shared" si="106"/>
        <v>770.00000000000011</v>
      </c>
      <c r="M857" s="40">
        <v>2128</v>
      </c>
      <c r="N857" s="28">
        <f t="shared" si="108"/>
        <v>4963</v>
      </c>
      <c r="O857" s="28"/>
      <c r="P857" s="28">
        <f t="shared" si="109"/>
        <v>4137</v>
      </c>
      <c r="Q857" s="28">
        <f t="shared" si="110"/>
        <v>9530.48</v>
      </c>
      <c r="R857" s="28">
        <f t="shared" si="102"/>
        <v>10703</v>
      </c>
      <c r="S857" s="28">
        <f t="shared" si="107"/>
        <v>60469.520000000004</v>
      </c>
      <c r="T857" s="42" t="s">
        <v>45</v>
      </c>
    </row>
    <row r="858" spans="1:405" s="12" customFormat="1" x14ac:dyDescent="0.25">
      <c r="A858" s="65">
        <v>853</v>
      </c>
      <c r="B858" s="25" t="s">
        <v>503</v>
      </c>
      <c r="C858" s="97" t="s">
        <v>932</v>
      </c>
      <c r="D858" s="25" t="s">
        <v>500</v>
      </c>
      <c r="E858" s="25" t="s">
        <v>856</v>
      </c>
      <c r="F858" s="26" t="s">
        <v>940</v>
      </c>
      <c r="G858" s="27">
        <v>55000</v>
      </c>
      <c r="H858" s="27">
        <v>2559.6799999999998</v>
      </c>
      <c r="I858" s="28">
        <v>25</v>
      </c>
      <c r="J858" s="79">
        <v>1578.5</v>
      </c>
      <c r="K858" s="81">
        <f t="shared" si="105"/>
        <v>3904.9999999999995</v>
      </c>
      <c r="L858" s="41">
        <f t="shared" si="106"/>
        <v>605.00000000000011</v>
      </c>
      <c r="M858" s="40">
        <v>1672</v>
      </c>
      <c r="N858" s="28">
        <f t="shared" si="108"/>
        <v>3899.5000000000005</v>
      </c>
      <c r="O858" s="28"/>
      <c r="P858" s="28">
        <f t="shared" si="109"/>
        <v>3250.5</v>
      </c>
      <c r="Q858" s="28">
        <f t="shared" si="110"/>
        <v>5835.18</v>
      </c>
      <c r="R858" s="28">
        <f t="shared" ref="R858:R883" si="111">+K858+L858+N858</f>
        <v>8409.5</v>
      </c>
      <c r="S858" s="28">
        <f t="shared" si="107"/>
        <v>49164.82</v>
      </c>
      <c r="T858" s="42" t="s">
        <v>45</v>
      </c>
    </row>
    <row r="859" spans="1:405" s="12" customFormat="1" x14ac:dyDescent="0.25">
      <c r="A859" s="65">
        <v>854</v>
      </c>
      <c r="B859" s="25" t="s">
        <v>506</v>
      </c>
      <c r="C859" s="97" t="s">
        <v>931</v>
      </c>
      <c r="D859" s="25" t="s">
        <v>500</v>
      </c>
      <c r="E859" s="25" t="s">
        <v>143</v>
      </c>
      <c r="F859" s="26" t="s">
        <v>935</v>
      </c>
      <c r="G859" s="27">
        <v>25000</v>
      </c>
      <c r="H859" s="25">
        <v>0</v>
      </c>
      <c r="I859" s="28">
        <v>25</v>
      </c>
      <c r="J859" s="79">
        <v>717.5</v>
      </c>
      <c r="K859" s="81">
        <f t="shared" si="105"/>
        <v>1774.9999999999998</v>
      </c>
      <c r="L859" s="41">
        <f t="shared" si="106"/>
        <v>275</v>
      </c>
      <c r="M859" s="40">
        <v>760</v>
      </c>
      <c r="N859" s="28">
        <f t="shared" si="108"/>
        <v>1772.5000000000002</v>
      </c>
      <c r="O859" s="28"/>
      <c r="P859" s="28">
        <f t="shared" si="109"/>
        <v>1477.5</v>
      </c>
      <c r="Q859" s="28">
        <f t="shared" si="110"/>
        <v>1502.5</v>
      </c>
      <c r="R859" s="28">
        <f t="shared" si="111"/>
        <v>3822.5</v>
      </c>
      <c r="S859" s="28">
        <f t="shared" si="107"/>
        <v>23497.5</v>
      </c>
      <c r="T859" s="42" t="s">
        <v>45</v>
      </c>
    </row>
    <row r="860" spans="1:405" s="12" customFormat="1" x14ac:dyDescent="0.25">
      <c r="A860" s="65">
        <v>855</v>
      </c>
      <c r="B860" s="25" t="s">
        <v>948</v>
      </c>
      <c r="C860" s="97" t="s">
        <v>931</v>
      </c>
      <c r="D860" s="25" t="s">
        <v>500</v>
      </c>
      <c r="E860" s="25" t="s">
        <v>945</v>
      </c>
      <c r="F860" s="26" t="s">
        <v>935</v>
      </c>
      <c r="G860" s="27">
        <v>25000</v>
      </c>
      <c r="H860" s="25">
        <v>0</v>
      </c>
      <c r="I860" s="28">
        <v>25</v>
      </c>
      <c r="J860" s="79">
        <v>717.5</v>
      </c>
      <c r="K860" s="81">
        <f t="shared" si="105"/>
        <v>1774.9999999999998</v>
      </c>
      <c r="L860" s="41">
        <f t="shared" si="106"/>
        <v>275</v>
      </c>
      <c r="M860" s="40">
        <v>760</v>
      </c>
      <c r="N860" s="28">
        <f t="shared" si="108"/>
        <v>1772.5000000000002</v>
      </c>
      <c r="O860" s="28"/>
      <c r="P860" s="28">
        <f t="shared" si="109"/>
        <v>1477.5</v>
      </c>
      <c r="Q860" s="28">
        <f t="shared" si="110"/>
        <v>1502.5</v>
      </c>
      <c r="R860" s="28">
        <f t="shared" si="111"/>
        <v>3822.5</v>
      </c>
      <c r="S860" s="28">
        <f t="shared" si="107"/>
        <v>23497.5</v>
      </c>
      <c r="T860" s="42" t="s">
        <v>45</v>
      </c>
    </row>
    <row r="861" spans="1:405" s="12" customFormat="1" x14ac:dyDescent="0.25">
      <c r="A861" s="65">
        <v>856</v>
      </c>
      <c r="B861" s="25" t="s">
        <v>507</v>
      </c>
      <c r="C861" s="97" t="s">
        <v>932</v>
      </c>
      <c r="D861" s="25" t="s">
        <v>500</v>
      </c>
      <c r="E861" s="25" t="s">
        <v>197</v>
      </c>
      <c r="F861" s="26" t="s">
        <v>935</v>
      </c>
      <c r="G861" s="27">
        <v>16000</v>
      </c>
      <c r="H861" s="25">
        <v>0</v>
      </c>
      <c r="I861" s="28">
        <v>25</v>
      </c>
      <c r="J861" s="79">
        <v>459.2</v>
      </c>
      <c r="K861" s="81">
        <f t="shared" ref="K861:K883" si="112">+G861*7.1%</f>
        <v>1136</v>
      </c>
      <c r="L861" s="41">
        <f t="shared" si="106"/>
        <v>176.00000000000003</v>
      </c>
      <c r="M861" s="40">
        <v>486.4</v>
      </c>
      <c r="N861" s="28">
        <f t="shared" si="108"/>
        <v>1134.4000000000001</v>
      </c>
      <c r="O861" s="28"/>
      <c r="P861" s="28">
        <f t="shared" si="109"/>
        <v>945.59999999999991</v>
      </c>
      <c r="Q861" s="28">
        <f t="shared" si="110"/>
        <v>970.59999999999991</v>
      </c>
      <c r="R861" s="28">
        <f t="shared" si="111"/>
        <v>2446.4</v>
      </c>
      <c r="S861" s="28">
        <f t="shared" si="107"/>
        <v>15029.4</v>
      </c>
      <c r="T861" s="42" t="s">
        <v>45</v>
      </c>
    </row>
    <row r="862" spans="1:405" s="12" customFormat="1" x14ac:dyDescent="0.25">
      <c r="A862" s="65">
        <v>857</v>
      </c>
      <c r="B862" s="25" t="s">
        <v>850</v>
      </c>
      <c r="C862" s="97" t="s">
        <v>932</v>
      </c>
      <c r="D862" s="25" t="s">
        <v>844</v>
      </c>
      <c r="E862" s="25" t="s">
        <v>142</v>
      </c>
      <c r="F862" s="26" t="s">
        <v>940</v>
      </c>
      <c r="G862" s="27">
        <v>155000</v>
      </c>
      <c r="H862" s="27">
        <v>24185.01</v>
      </c>
      <c r="I862" s="28">
        <v>25</v>
      </c>
      <c r="J862" s="79">
        <v>4448.5</v>
      </c>
      <c r="K862" s="81">
        <f t="shared" si="112"/>
        <v>11004.999999999998</v>
      </c>
      <c r="L862" s="41">
        <f t="shared" si="106"/>
        <v>1705.0000000000002</v>
      </c>
      <c r="M862" s="40">
        <v>4712</v>
      </c>
      <c r="N862" s="28">
        <f t="shared" si="108"/>
        <v>10989.5</v>
      </c>
      <c r="O862" s="28"/>
      <c r="P862" s="28">
        <f t="shared" si="109"/>
        <v>9160.5</v>
      </c>
      <c r="Q862" s="28">
        <f t="shared" si="110"/>
        <v>33370.509999999995</v>
      </c>
      <c r="R862" s="28">
        <f t="shared" si="111"/>
        <v>23699.5</v>
      </c>
      <c r="S862" s="28">
        <f t="shared" si="107"/>
        <v>121629.49</v>
      </c>
      <c r="T862" s="42" t="s">
        <v>45</v>
      </c>
    </row>
    <row r="863" spans="1:405" s="12" customFormat="1" x14ac:dyDescent="0.25">
      <c r="A863" s="65">
        <v>858</v>
      </c>
      <c r="B863" s="25" t="s">
        <v>34</v>
      </c>
      <c r="C863" s="97" t="s">
        <v>932</v>
      </c>
      <c r="D863" s="25" t="s">
        <v>44</v>
      </c>
      <c r="E863" s="25" t="s">
        <v>38</v>
      </c>
      <c r="F863" s="26" t="s">
        <v>939</v>
      </c>
      <c r="G863" s="27">
        <v>56000</v>
      </c>
      <c r="H863" s="79">
        <v>2733.96</v>
      </c>
      <c r="I863" s="28">
        <v>25</v>
      </c>
      <c r="J863" s="79">
        <v>1607.2</v>
      </c>
      <c r="K863" s="81">
        <f t="shared" si="112"/>
        <v>3975.9999999999995</v>
      </c>
      <c r="L863" s="41">
        <f t="shared" si="106"/>
        <v>616.00000000000011</v>
      </c>
      <c r="M863" s="40">
        <v>1702.4</v>
      </c>
      <c r="N863" s="28">
        <f t="shared" si="108"/>
        <v>3970.4</v>
      </c>
      <c r="O863" s="28"/>
      <c r="P863" s="28">
        <f t="shared" si="109"/>
        <v>3309.6000000000004</v>
      </c>
      <c r="Q863" s="28">
        <f t="shared" si="110"/>
        <v>6068.5599999999995</v>
      </c>
      <c r="R863" s="28">
        <f>+K863+L863+N863</f>
        <v>8562.4</v>
      </c>
      <c r="S863" s="28">
        <f t="shared" si="107"/>
        <v>49931.44</v>
      </c>
      <c r="T863" s="42" t="s">
        <v>45</v>
      </c>
    </row>
    <row r="864" spans="1:405" s="12" customFormat="1" x14ac:dyDescent="0.25">
      <c r="A864" s="65">
        <v>859</v>
      </c>
      <c r="B864" s="25" t="s">
        <v>845</v>
      </c>
      <c r="C864" s="97" t="s">
        <v>931</v>
      </c>
      <c r="D864" s="25" t="s">
        <v>844</v>
      </c>
      <c r="E864" s="25" t="s">
        <v>98</v>
      </c>
      <c r="F864" s="26" t="s">
        <v>940</v>
      </c>
      <c r="G864" s="27">
        <v>55000</v>
      </c>
      <c r="H864" s="27">
        <v>2045.04</v>
      </c>
      <c r="I864" s="28">
        <v>25</v>
      </c>
      <c r="J864" s="79">
        <v>1578.5</v>
      </c>
      <c r="K864" s="81">
        <f t="shared" si="112"/>
        <v>3904.9999999999995</v>
      </c>
      <c r="L864" s="41">
        <f t="shared" si="106"/>
        <v>605.00000000000011</v>
      </c>
      <c r="M864" s="40">
        <v>1672</v>
      </c>
      <c r="N864" s="28">
        <f t="shared" si="108"/>
        <v>3899.5000000000005</v>
      </c>
      <c r="O864" s="28"/>
      <c r="P864" s="28">
        <f t="shared" si="109"/>
        <v>3250.5</v>
      </c>
      <c r="Q864" s="28">
        <f t="shared" si="110"/>
        <v>5320.54</v>
      </c>
      <c r="R864" s="28">
        <f t="shared" si="111"/>
        <v>8409.5</v>
      </c>
      <c r="S864" s="28">
        <f t="shared" si="107"/>
        <v>49679.46</v>
      </c>
      <c r="T864" s="42" t="s">
        <v>45</v>
      </c>
    </row>
    <row r="865" spans="1:20" s="12" customFormat="1" x14ac:dyDescent="0.25">
      <c r="A865" s="65">
        <v>860</v>
      </c>
      <c r="B865" s="25" t="s">
        <v>846</v>
      </c>
      <c r="C865" s="97" t="s">
        <v>932</v>
      </c>
      <c r="D865" s="25" t="s">
        <v>844</v>
      </c>
      <c r="E865" s="25" t="s">
        <v>98</v>
      </c>
      <c r="F865" s="26" t="s">
        <v>940</v>
      </c>
      <c r="G865" s="27">
        <v>55000</v>
      </c>
      <c r="H865" s="27">
        <v>2559.6799999999998</v>
      </c>
      <c r="I865" s="28">
        <v>25</v>
      </c>
      <c r="J865" s="79">
        <v>1578.5</v>
      </c>
      <c r="K865" s="81">
        <f t="shared" si="112"/>
        <v>3904.9999999999995</v>
      </c>
      <c r="L865" s="41">
        <f t="shared" si="106"/>
        <v>605.00000000000011</v>
      </c>
      <c r="M865" s="40">
        <v>1672</v>
      </c>
      <c r="N865" s="28">
        <f t="shared" si="108"/>
        <v>3899.5000000000005</v>
      </c>
      <c r="O865" s="28"/>
      <c r="P865" s="28">
        <f t="shared" si="109"/>
        <v>3250.5</v>
      </c>
      <c r="Q865" s="28">
        <f t="shared" si="110"/>
        <v>5835.18</v>
      </c>
      <c r="R865" s="28">
        <f t="shared" si="111"/>
        <v>8409.5</v>
      </c>
      <c r="S865" s="28">
        <f t="shared" si="107"/>
        <v>49164.82</v>
      </c>
      <c r="T865" s="42" t="s">
        <v>45</v>
      </c>
    </row>
    <row r="866" spans="1:20" s="12" customFormat="1" x14ac:dyDescent="0.25">
      <c r="A866" s="65">
        <v>861</v>
      </c>
      <c r="B866" s="25" t="s">
        <v>849</v>
      </c>
      <c r="C866" s="97" t="s">
        <v>932</v>
      </c>
      <c r="D866" s="25" t="s">
        <v>844</v>
      </c>
      <c r="E866" s="25" t="s">
        <v>98</v>
      </c>
      <c r="F866" s="26" t="s">
        <v>940</v>
      </c>
      <c r="G866" s="27">
        <v>55000</v>
      </c>
      <c r="H866" s="27">
        <v>2559.6799999999998</v>
      </c>
      <c r="I866" s="28">
        <v>25</v>
      </c>
      <c r="J866" s="79">
        <v>1578.5</v>
      </c>
      <c r="K866" s="81">
        <f t="shared" si="112"/>
        <v>3904.9999999999995</v>
      </c>
      <c r="L866" s="41">
        <f t="shared" si="106"/>
        <v>605.00000000000011</v>
      </c>
      <c r="M866" s="40">
        <v>1672</v>
      </c>
      <c r="N866" s="28">
        <f t="shared" si="108"/>
        <v>3899.5000000000005</v>
      </c>
      <c r="O866" s="28"/>
      <c r="P866" s="28">
        <f t="shared" si="109"/>
        <v>3250.5</v>
      </c>
      <c r="Q866" s="28">
        <f t="shared" si="110"/>
        <v>5835.18</v>
      </c>
      <c r="R866" s="28">
        <f t="shared" si="111"/>
        <v>8409.5</v>
      </c>
      <c r="S866" s="28">
        <f t="shared" si="107"/>
        <v>49164.82</v>
      </c>
      <c r="T866" s="42" t="s">
        <v>45</v>
      </c>
    </row>
    <row r="867" spans="1:20" s="12" customFormat="1" x14ac:dyDescent="0.25">
      <c r="A867" s="65">
        <v>862</v>
      </c>
      <c r="B867" s="25" t="s">
        <v>848</v>
      </c>
      <c r="C867" s="97" t="s">
        <v>932</v>
      </c>
      <c r="D867" s="25" t="s">
        <v>844</v>
      </c>
      <c r="E867" s="25" t="s">
        <v>195</v>
      </c>
      <c r="F867" s="26" t="s">
        <v>939</v>
      </c>
      <c r="G867" s="27">
        <v>55000</v>
      </c>
      <c r="H867" s="79">
        <v>2559.6799999999998</v>
      </c>
      <c r="I867" s="28">
        <v>25</v>
      </c>
      <c r="J867" s="79">
        <v>1578.5</v>
      </c>
      <c r="K867" s="81">
        <f t="shared" si="112"/>
        <v>3904.9999999999995</v>
      </c>
      <c r="L867" s="41">
        <f t="shared" si="106"/>
        <v>605.00000000000011</v>
      </c>
      <c r="M867" s="40">
        <v>1672</v>
      </c>
      <c r="N867" s="28">
        <f t="shared" si="108"/>
        <v>3899.5000000000005</v>
      </c>
      <c r="O867" s="28"/>
      <c r="P867" s="28">
        <f t="shared" si="109"/>
        <v>3250.5</v>
      </c>
      <c r="Q867" s="28">
        <f t="shared" si="110"/>
        <v>5835.18</v>
      </c>
      <c r="R867" s="28">
        <f t="shared" si="111"/>
        <v>8409.5</v>
      </c>
      <c r="S867" s="28">
        <f t="shared" si="107"/>
        <v>49164.82</v>
      </c>
      <c r="T867" s="42" t="s">
        <v>45</v>
      </c>
    </row>
    <row r="868" spans="1:20" s="12" customFormat="1" x14ac:dyDescent="0.25">
      <c r="A868" s="65">
        <v>863</v>
      </c>
      <c r="B868" s="25" t="s">
        <v>851</v>
      </c>
      <c r="C868" s="97" t="s">
        <v>931</v>
      </c>
      <c r="D868" s="25" t="s">
        <v>844</v>
      </c>
      <c r="E868" s="25" t="s">
        <v>120</v>
      </c>
      <c r="F868" s="26" t="s">
        <v>939</v>
      </c>
      <c r="G868" s="27">
        <v>50000</v>
      </c>
      <c r="H868" s="27">
        <v>1854</v>
      </c>
      <c r="I868" s="28">
        <v>25</v>
      </c>
      <c r="J868" s="79">
        <v>1435</v>
      </c>
      <c r="K868" s="81">
        <f t="shared" si="112"/>
        <v>3549.9999999999995</v>
      </c>
      <c r="L868" s="41">
        <f t="shared" si="106"/>
        <v>550</v>
      </c>
      <c r="M868" s="40">
        <v>1520</v>
      </c>
      <c r="N868" s="28">
        <f t="shared" si="108"/>
        <v>3545.0000000000005</v>
      </c>
      <c r="O868" s="28"/>
      <c r="P868" s="28">
        <f t="shared" si="109"/>
        <v>2955</v>
      </c>
      <c r="Q868" s="28">
        <f t="shared" si="110"/>
        <v>4834</v>
      </c>
      <c r="R868" s="28">
        <f t="shared" si="111"/>
        <v>7645</v>
      </c>
      <c r="S868" s="28">
        <f t="shared" si="107"/>
        <v>45166</v>
      </c>
      <c r="T868" s="42" t="s">
        <v>45</v>
      </c>
    </row>
    <row r="869" spans="1:20" s="12" customFormat="1" x14ac:dyDescent="0.25">
      <c r="A869" s="65">
        <v>864</v>
      </c>
      <c r="B869" s="25" t="s">
        <v>847</v>
      </c>
      <c r="C869" s="97" t="s">
        <v>931</v>
      </c>
      <c r="D869" s="25" t="s">
        <v>844</v>
      </c>
      <c r="E869" s="25" t="s">
        <v>109</v>
      </c>
      <c r="F869" s="26" t="s">
        <v>940</v>
      </c>
      <c r="G869" s="27">
        <v>35000</v>
      </c>
      <c r="H869" s="25">
        <v>0</v>
      </c>
      <c r="I869" s="28">
        <v>25</v>
      </c>
      <c r="J869" s="79">
        <v>1004.5</v>
      </c>
      <c r="K869" s="81">
        <f t="shared" si="112"/>
        <v>2485</v>
      </c>
      <c r="L869" s="41">
        <f t="shared" si="106"/>
        <v>385.00000000000006</v>
      </c>
      <c r="M869" s="40">
        <v>1064</v>
      </c>
      <c r="N869" s="28">
        <f t="shared" si="108"/>
        <v>2481.5</v>
      </c>
      <c r="O869" s="28"/>
      <c r="P869" s="28">
        <f t="shared" si="109"/>
        <v>2068.5</v>
      </c>
      <c r="Q869" s="28">
        <f t="shared" si="110"/>
        <v>2093.5</v>
      </c>
      <c r="R869" s="28">
        <f t="shared" si="111"/>
        <v>5351.5</v>
      </c>
      <c r="S869" s="28">
        <f t="shared" si="107"/>
        <v>32906.5</v>
      </c>
      <c r="T869" s="42" t="s">
        <v>45</v>
      </c>
    </row>
    <row r="870" spans="1:20" s="12" customFormat="1" x14ac:dyDescent="0.25">
      <c r="A870" s="65">
        <v>865</v>
      </c>
      <c r="B870" s="25" t="s">
        <v>965</v>
      </c>
      <c r="C870" s="97" t="s">
        <v>931</v>
      </c>
      <c r="D870" s="25" t="s">
        <v>830</v>
      </c>
      <c r="E870" s="25" t="s">
        <v>70</v>
      </c>
      <c r="F870" s="26" t="s">
        <v>939</v>
      </c>
      <c r="G870" s="27">
        <v>35000</v>
      </c>
      <c r="H870" s="25">
        <v>0</v>
      </c>
      <c r="I870" s="28">
        <v>25</v>
      </c>
      <c r="J870" s="79">
        <v>1004.5</v>
      </c>
      <c r="K870" s="81">
        <f t="shared" si="112"/>
        <v>2485</v>
      </c>
      <c r="L870" s="41">
        <f t="shared" si="106"/>
        <v>385.00000000000006</v>
      </c>
      <c r="M870" s="40">
        <v>1064</v>
      </c>
      <c r="N870" s="28">
        <f t="shared" si="108"/>
        <v>2481.5</v>
      </c>
      <c r="O870" s="28"/>
      <c r="P870" s="28">
        <f t="shared" si="109"/>
        <v>2068.5</v>
      </c>
      <c r="Q870" s="28">
        <f t="shared" si="110"/>
        <v>2093.5</v>
      </c>
      <c r="R870" s="28">
        <f t="shared" si="111"/>
        <v>5351.5</v>
      </c>
      <c r="S870" s="28">
        <f t="shared" si="107"/>
        <v>32906.5</v>
      </c>
      <c r="T870" s="42" t="s">
        <v>45</v>
      </c>
    </row>
    <row r="871" spans="1:20" s="12" customFormat="1" x14ac:dyDescent="0.25">
      <c r="A871" s="65">
        <v>866</v>
      </c>
      <c r="B871" s="25" t="s">
        <v>1051</v>
      </c>
      <c r="C871" s="97" t="s">
        <v>931</v>
      </c>
      <c r="D871" s="25" t="s">
        <v>830</v>
      </c>
      <c r="E871" s="25" t="s">
        <v>37</v>
      </c>
      <c r="F871" s="26" t="s">
        <v>939</v>
      </c>
      <c r="G871" s="27">
        <v>25000</v>
      </c>
      <c r="H871" s="25">
        <v>0</v>
      </c>
      <c r="I871" s="28">
        <v>25</v>
      </c>
      <c r="J871" s="79">
        <v>717.5</v>
      </c>
      <c r="K871" s="81">
        <f t="shared" si="112"/>
        <v>1774.9999999999998</v>
      </c>
      <c r="L871" s="41">
        <f t="shared" si="106"/>
        <v>275</v>
      </c>
      <c r="M871" s="40">
        <v>760</v>
      </c>
      <c r="N871" s="28">
        <f t="shared" si="108"/>
        <v>1772.5000000000002</v>
      </c>
      <c r="O871" s="28"/>
      <c r="P871" s="28">
        <f t="shared" si="109"/>
        <v>1477.5</v>
      </c>
      <c r="Q871" s="28">
        <f t="shared" si="110"/>
        <v>1502.5</v>
      </c>
      <c r="R871" s="28">
        <f t="shared" si="111"/>
        <v>3822.5</v>
      </c>
      <c r="S871" s="28">
        <f t="shared" si="107"/>
        <v>23497.5</v>
      </c>
      <c r="T871" s="42" t="s">
        <v>45</v>
      </c>
    </row>
    <row r="872" spans="1:20" s="12" customFormat="1" x14ac:dyDescent="0.25">
      <c r="A872" s="65">
        <v>867</v>
      </c>
      <c r="B872" s="25" t="s">
        <v>1035</v>
      </c>
      <c r="C872" s="97" t="s">
        <v>932</v>
      </c>
      <c r="D872" s="25" t="s">
        <v>830</v>
      </c>
      <c r="E872" s="25" t="s">
        <v>112</v>
      </c>
      <c r="F872" s="26" t="s">
        <v>939</v>
      </c>
      <c r="G872" s="27">
        <v>24000</v>
      </c>
      <c r="H872" s="25">
        <v>0</v>
      </c>
      <c r="I872" s="28">
        <v>25</v>
      </c>
      <c r="J872" s="79">
        <v>688.8</v>
      </c>
      <c r="K872" s="81">
        <f t="shared" si="112"/>
        <v>1703.9999999999998</v>
      </c>
      <c r="L872" s="41">
        <f t="shared" si="106"/>
        <v>264</v>
      </c>
      <c r="M872" s="40">
        <v>729.6</v>
      </c>
      <c r="N872" s="28">
        <f t="shared" si="108"/>
        <v>1701.6000000000001</v>
      </c>
      <c r="O872" s="28"/>
      <c r="P872" s="28">
        <f t="shared" si="109"/>
        <v>1418.4</v>
      </c>
      <c r="Q872" s="28">
        <f t="shared" si="110"/>
        <v>1443.4</v>
      </c>
      <c r="R872" s="28">
        <f t="shared" si="111"/>
        <v>3669.6</v>
      </c>
      <c r="S872" s="28">
        <f t="shared" si="107"/>
        <v>22556.6</v>
      </c>
      <c r="T872" s="42" t="s">
        <v>45</v>
      </c>
    </row>
    <row r="873" spans="1:20" s="12" customFormat="1" x14ac:dyDescent="0.25">
      <c r="A873" s="65">
        <v>868</v>
      </c>
      <c r="B873" s="25" t="s">
        <v>1019</v>
      </c>
      <c r="C873" s="97" t="s">
        <v>932</v>
      </c>
      <c r="D873" s="25" t="s">
        <v>830</v>
      </c>
      <c r="E873" s="25" t="s">
        <v>106</v>
      </c>
      <c r="F873" s="26" t="s">
        <v>939</v>
      </c>
      <c r="G873" s="27">
        <v>80000</v>
      </c>
      <c r="H873" s="27">
        <v>7400.87</v>
      </c>
      <c r="I873" s="28">
        <v>25</v>
      </c>
      <c r="J873" s="79">
        <v>2296</v>
      </c>
      <c r="K873" s="81">
        <f t="shared" si="112"/>
        <v>5679.9999999999991</v>
      </c>
      <c r="L873" s="41">
        <f t="shared" si="106"/>
        <v>880.00000000000011</v>
      </c>
      <c r="M873" s="40">
        <v>2432</v>
      </c>
      <c r="N873" s="28">
        <f t="shared" si="108"/>
        <v>5672</v>
      </c>
      <c r="O873" s="28"/>
      <c r="P873" s="28">
        <f t="shared" si="109"/>
        <v>4728</v>
      </c>
      <c r="Q873" s="28">
        <f t="shared" si="110"/>
        <v>12153.869999999999</v>
      </c>
      <c r="R873" s="28">
        <f t="shared" si="111"/>
        <v>12232</v>
      </c>
      <c r="S873" s="28">
        <f t="shared" si="107"/>
        <v>67846.13</v>
      </c>
      <c r="T873" s="42" t="s">
        <v>45</v>
      </c>
    </row>
    <row r="874" spans="1:20" s="12" customFormat="1" x14ac:dyDescent="0.25">
      <c r="A874" s="65">
        <v>869</v>
      </c>
      <c r="B874" s="25" t="s">
        <v>189</v>
      </c>
      <c r="C874" s="97" t="s">
        <v>931</v>
      </c>
      <c r="D874" s="25" t="s">
        <v>830</v>
      </c>
      <c r="E874" s="25" t="s">
        <v>69</v>
      </c>
      <c r="F874" s="26" t="s">
        <v>935</v>
      </c>
      <c r="G874" s="27">
        <v>18000</v>
      </c>
      <c r="H874" s="25">
        <v>0</v>
      </c>
      <c r="I874" s="28">
        <v>25</v>
      </c>
      <c r="J874" s="79">
        <v>516.6</v>
      </c>
      <c r="K874" s="81">
        <f t="shared" si="112"/>
        <v>1277.9999999999998</v>
      </c>
      <c r="L874" s="41">
        <f t="shared" si="106"/>
        <v>198.00000000000003</v>
      </c>
      <c r="M874" s="40">
        <v>547.20000000000005</v>
      </c>
      <c r="N874" s="28">
        <f t="shared" si="108"/>
        <v>1276.2</v>
      </c>
      <c r="O874" s="28"/>
      <c r="P874" s="28">
        <f t="shared" si="109"/>
        <v>1063.8000000000002</v>
      </c>
      <c r="Q874" s="28">
        <f t="shared" si="110"/>
        <v>1088.8000000000002</v>
      </c>
      <c r="R874" s="28">
        <f t="shared" si="111"/>
        <v>2752.2</v>
      </c>
      <c r="S874" s="28">
        <f t="shared" si="107"/>
        <v>16911.2</v>
      </c>
      <c r="T874" s="42" t="s">
        <v>45</v>
      </c>
    </row>
    <row r="875" spans="1:20" s="12" customFormat="1" x14ac:dyDescent="0.25">
      <c r="A875" s="65">
        <v>870</v>
      </c>
      <c r="B875" s="25" t="s">
        <v>831</v>
      </c>
      <c r="C875" s="97" t="s">
        <v>931</v>
      </c>
      <c r="D875" s="25" t="s">
        <v>830</v>
      </c>
      <c r="E875" s="25" t="s">
        <v>37</v>
      </c>
      <c r="F875" s="26" t="s">
        <v>939</v>
      </c>
      <c r="G875" s="27">
        <v>25000</v>
      </c>
      <c r="H875" s="25">
        <v>0</v>
      </c>
      <c r="I875" s="28">
        <v>25</v>
      </c>
      <c r="J875" s="79">
        <v>717.5</v>
      </c>
      <c r="K875" s="81">
        <f t="shared" si="112"/>
        <v>1774.9999999999998</v>
      </c>
      <c r="L875" s="41">
        <f t="shared" si="106"/>
        <v>275</v>
      </c>
      <c r="M875" s="40">
        <v>760</v>
      </c>
      <c r="N875" s="28">
        <f t="shared" si="108"/>
        <v>1772.5000000000002</v>
      </c>
      <c r="O875" s="28"/>
      <c r="P875" s="28">
        <f t="shared" si="109"/>
        <v>1477.5</v>
      </c>
      <c r="Q875" s="28">
        <f t="shared" si="110"/>
        <v>1502.5</v>
      </c>
      <c r="R875" s="28">
        <f t="shared" si="111"/>
        <v>3822.5</v>
      </c>
      <c r="S875" s="28">
        <f t="shared" si="107"/>
        <v>23497.5</v>
      </c>
      <c r="T875" s="42" t="s">
        <v>45</v>
      </c>
    </row>
    <row r="876" spans="1:20" s="12" customFormat="1" x14ac:dyDescent="0.25">
      <c r="A876" s="65">
        <v>871</v>
      </c>
      <c r="B876" s="25" t="s">
        <v>834</v>
      </c>
      <c r="C876" s="97" t="s">
        <v>932</v>
      </c>
      <c r="D876" s="25" t="s">
        <v>833</v>
      </c>
      <c r="E876" s="25" t="s">
        <v>142</v>
      </c>
      <c r="F876" s="26" t="s">
        <v>939</v>
      </c>
      <c r="G876" s="27">
        <v>155000</v>
      </c>
      <c r="H876" s="27">
        <v>25042.74</v>
      </c>
      <c r="I876" s="28">
        <v>25</v>
      </c>
      <c r="J876" s="79">
        <v>4448.5</v>
      </c>
      <c r="K876" s="81">
        <f t="shared" si="112"/>
        <v>11004.999999999998</v>
      </c>
      <c r="L876" s="41">
        <f t="shared" si="106"/>
        <v>1705.0000000000002</v>
      </c>
      <c r="M876" s="40">
        <v>4712</v>
      </c>
      <c r="N876" s="28">
        <f t="shared" si="108"/>
        <v>10989.5</v>
      </c>
      <c r="O876" s="28"/>
      <c r="P876" s="28">
        <f t="shared" si="109"/>
        <v>9160.5</v>
      </c>
      <c r="Q876" s="28">
        <f t="shared" si="110"/>
        <v>34228.240000000005</v>
      </c>
      <c r="R876" s="28">
        <f t="shared" si="111"/>
        <v>23699.5</v>
      </c>
      <c r="S876" s="28">
        <f t="shared" si="107"/>
        <v>120771.76</v>
      </c>
      <c r="T876" s="42" t="s">
        <v>45</v>
      </c>
    </row>
    <row r="877" spans="1:20" s="12" customFormat="1" x14ac:dyDescent="0.25">
      <c r="A877" s="65">
        <v>872</v>
      </c>
      <c r="B877" s="25" t="s">
        <v>835</v>
      </c>
      <c r="C877" s="97" t="s">
        <v>931</v>
      </c>
      <c r="D877" s="25" t="s">
        <v>833</v>
      </c>
      <c r="E877" s="25" t="s">
        <v>123</v>
      </c>
      <c r="F877" s="26" t="s">
        <v>939</v>
      </c>
      <c r="G877" s="27">
        <v>28350</v>
      </c>
      <c r="H877" s="25">
        <v>0</v>
      </c>
      <c r="I877" s="28">
        <v>25</v>
      </c>
      <c r="J877" s="79">
        <v>813.65</v>
      </c>
      <c r="K877" s="81">
        <f t="shared" si="112"/>
        <v>2012.85</v>
      </c>
      <c r="L877" s="41">
        <f t="shared" si="106"/>
        <v>311.85000000000002</v>
      </c>
      <c r="M877" s="40">
        <v>861.84</v>
      </c>
      <c r="N877" s="28">
        <f t="shared" si="108"/>
        <v>2010.0150000000001</v>
      </c>
      <c r="O877" s="28"/>
      <c r="P877" s="28">
        <f t="shared" si="109"/>
        <v>1675.49</v>
      </c>
      <c r="Q877" s="28">
        <f t="shared" si="110"/>
        <v>1700.49</v>
      </c>
      <c r="R877" s="28">
        <f t="shared" si="111"/>
        <v>4334.7150000000001</v>
      </c>
      <c r="S877" s="28">
        <f t="shared" si="107"/>
        <v>26649.51</v>
      </c>
      <c r="T877" s="42" t="s">
        <v>45</v>
      </c>
    </row>
    <row r="878" spans="1:20" s="12" customFormat="1" x14ac:dyDescent="0.25">
      <c r="A878" s="65">
        <v>873</v>
      </c>
      <c r="B878" s="25" t="s">
        <v>841</v>
      </c>
      <c r="C878" s="97" t="s">
        <v>931</v>
      </c>
      <c r="D878" s="25" t="s">
        <v>836</v>
      </c>
      <c r="E878" s="25" t="s">
        <v>121</v>
      </c>
      <c r="F878" s="26" t="s">
        <v>939</v>
      </c>
      <c r="G878" s="27">
        <v>200000</v>
      </c>
      <c r="H878" s="27">
        <v>35248.21</v>
      </c>
      <c r="I878" s="28">
        <v>25</v>
      </c>
      <c r="J878" s="79">
        <v>5740</v>
      </c>
      <c r="K878" s="81">
        <f t="shared" si="112"/>
        <v>14199.999999999998</v>
      </c>
      <c r="L878" s="41">
        <f t="shared" si="106"/>
        <v>2200</v>
      </c>
      <c r="M878" s="40">
        <v>5883.16</v>
      </c>
      <c r="N878" s="28">
        <f t="shared" si="108"/>
        <v>14180.000000000002</v>
      </c>
      <c r="O878" s="28"/>
      <c r="P878" s="28">
        <f t="shared" si="109"/>
        <v>11623.16</v>
      </c>
      <c r="Q878" s="28">
        <f t="shared" si="110"/>
        <v>46896.369999999995</v>
      </c>
      <c r="R878" s="28">
        <f t="shared" si="111"/>
        <v>30580</v>
      </c>
      <c r="S878" s="28">
        <f t="shared" si="107"/>
        <v>153103.63</v>
      </c>
      <c r="T878" s="42" t="s">
        <v>45</v>
      </c>
    </row>
    <row r="879" spans="1:20" s="12" customFormat="1" x14ac:dyDescent="0.25">
      <c r="A879" s="65">
        <v>874</v>
      </c>
      <c r="B879" s="25" t="s">
        <v>837</v>
      </c>
      <c r="C879" s="97" t="s">
        <v>932</v>
      </c>
      <c r="D879" s="25" t="s">
        <v>836</v>
      </c>
      <c r="E879" s="25" t="s">
        <v>169</v>
      </c>
      <c r="F879" s="26" t="s">
        <v>940</v>
      </c>
      <c r="G879" s="27">
        <v>41000</v>
      </c>
      <c r="H879" s="25">
        <v>583.79</v>
      </c>
      <c r="I879" s="28">
        <v>25</v>
      </c>
      <c r="J879" s="79">
        <v>1176.7</v>
      </c>
      <c r="K879" s="81">
        <f t="shared" si="112"/>
        <v>2910.9999999999995</v>
      </c>
      <c r="L879" s="41">
        <f t="shared" si="106"/>
        <v>451.00000000000006</v>
      </c>
      <c r="M879" s="40">
        <v>1246.4000000000001</v>
      </c>
      <c r="N879" s="28">
        <f t="shared" si="108"/>
        <v>2906.9</v>
      </c>
      <c r="O879" s="28"/>
      <c r="P879" s="28">
        <f t="shared" si="109"/>
        <v>2423.1000000000004</v>
      </c>
      <c r="Q879" s="28">
        <f t="shared" si="110"/>
        <v>3031.8900000000003</v>
      </c>
      <c r="R879" s="28">
        <f t="shared" si="111"/>
        <v>6268.9</v>
      </c>
      <c r="S879" s="28">
        <f t="shared" si="107"/>
        <v>37968.11</v>
      </c>
      <c r="T879" s="42" t="s">
        <v>45</v>
      </c>
    </row>
    <row r="880" spans="1:20" s="12" customFormat="1" x14ac:dyDescent="0.25">
      <c r="A880" s="65">
        <v>875</v>
      </c>
      <c r="B880" s="25" t="s">
        <v>838</v>
      </c>
      <c r="C880" s="97" t="s">
        <v>932</v>
      </c>
      <c r="D880" s="25" t="s">
        <v>836</v>
      </c>
      <c r="E880" s="25" t="s">
        <v>169</v>
      </c>
      <c r="F880" s="26" t="s">
        <v>939</v>
      </c>
      <c r="G880" s="27">
        <v>41000</v>
      </c>
      <c r="H880" s="25">
        <v>583.79</v>
      </c>
      <c r="I880" s="28">
        <v>25</v>
      </c>
      <c r="J880" s="79">
        <v>1176.7</v>
      </c>
      <c r="K880" s="81">
        <f t="shared" si="112"/>
        <v>2910.9999999999995</v>
      </c>
      <c r="L880" s="41">
        <f t="shared" si="106"/>
        <v>451.00000000000006</v>
      </c>
      <c r="M880" s="40">
        <v>1246.4000000000001</v>
      </c>
      <c r="N880" s="28">
        <f t="shared" si="108"/>
        <v>2906.9</v>
      </c>
      <c r="O880" s="28"/>
      <c r="P880" s="28">
        <f t="shared" si="109"/>
        <v>2423.1000000000004</v>
      </c>
      <c r="Q880" s="28">
        <f t="shared" si="110"/>
        <v>3031.8900000000003</v>
      </c>
      <c r="R880" s="28">
        <f t="shared" si="111"/>
        <v>6268.9</v>
      </c>
      <c r="S880" s="28">
        <f t="shared" si="107"/>
        <v>37968.11</v>
      </c>
      <c r="T880" s="42" t="s">
        <v>45</v>
      </c>
    </row>
    <row r="881" spans="1:20" s="12" customFormat="1" x14ac:dyDescent="0.25">
      <c r="A881" s="65">
        <v>876</v>
      </c>
      <c r="B881" s="25" t="s">
        <v>839</v>
      </c>
      <c r="C881" s="97" t="s">
        <v>931</v>
      </c>
      <c r="D881" s="25" t="s">
        <v>836</v>
      </c>
      <c r="E881" s="25" t="s">
        <v>109</v>
      </c>
      <c r="F881" s="26" t="s">
        <v>940</v>
      </c>
      <c r="G881" s="27">
        <v>34000</v>
      </c>
      <c r="H881" s="25">
        <v>0</v>
      </c>
      <c r="I881" s="28">
        <v>25</v>
      </c>
      <c r="J881" s="79">
        <v>975.8</v>
      </c>
      <c r="K881" s="81">
        <f t="shared" si="112"/>
        <v>2414</v>
      </c>
      <c r="L881" s="41">
        <f t="shared" si="106"/>
        <v>374.00000000000006</v>
      </c>
      <c r="M881" s="40">
        <v>1033.5999999999999</v>
      </c>
      <c r="N881" s="28">
        <f t="shared" si="108"/>
        <v>2410.6000000000004</v>
      </c>
      <c r="O881" s="28"/>
      <c r="P881" s="28">
        <f t="shared" si="109"/>
        <v>2009.3999999999999</v>
      </c>
      <c r="Q881" s="28">
        <f t="shared" si="110"/>
        <v>2034.3999999999999</v>
      </c>
      <c r="R881" s="28">
        <f t="shared" si="111"/>
        <v>5198.6000000000004</v>
      </c>
      <c r="S881" s="28">
        <f t="shared" si="107"/>
        <v>31965.599999999999</v>
      </c>
      <c r="T881" s="42" t="s">
        <v>45</v>
      </c>
    </row>
    <row r="882" spans="1:20" s="12" customFormat="1" x14ac:dyDescent="0.25">
      <c r="A882" s="65">
        <v>877</v>
      </c>
      <c r="B882" s="25" t="s">
        <v>840</v>
      </c>
      <c r="C882" s="97" t="s">
        <v>931</v>
      </c>
      <c r="D882" s="25" t="s">
        <v>836</v>
      </c>
      <c r="E882" s="25" t="s">
        <v>109</v>
      </c>
      <c r="F882" s="26" t="s">
        <v>940</v>
      </c>
      <c r="G882" s="27">
        <v>34000</v>
      </c>
      <c r="H882" s="25">
        <v>0</v>
      </c>
      <c r="I882" s="28">
        <v>25</v>
      </c>
      <c r="J882" s="79">
        <v>975.8</v>
      </c>
      <c r="K882" s="81">
        <f t="shared" si="112"/>
        <v>2414</v>
      </c>
      <c r="L882" s="41">
        <f t="shared" si="106"/>
        <v>374.00000000000006</v>
      </c>
      <c r="M882" s="40">
        <v>1033.5999999999999</v>
      </c>
      <c r="N882" s="28">
        <f t="shared" si="108"/>
        <v>2410.6000000000004</v>
      </c>
      <c r="O882" s="28"/>
      <c r="P882" s="28">
        <f t="shared" si="109"/>
        <v>2009.3999999999999</v>
      </c>
      <c r="Q882" s="28">
        <f t="shared" si="110"/>
        <v>2034.3999999999999</v>
      </c>
      <c r="R882" s="28">
        <f t="shared" si="111"/>
        <v>5198.6000000000004</v>
      </c>
      <c r="S882" s="28">
        <f t="shared" si="107"/>
        <v>31965.599999999999</v>
      </c>
      <c r="T882" s="42" t="s">
        <v>45</v>
      </c>
    </row>
    <row r="883" spans="1:20" s="12" customFormat="1" x14ac:dyDescent="0.25">
      <c r="A883" s="65">
        <v>878</v>
      </c>
      <c r="B883" s="25" t="s">
        <v>843</v>
      </c>
      <c r="C883" s="97" t="s">
        <v>931</v>
      </c>
      <c r="D883" s="25" t="s">
        <v>842</v>
      </c>
      <c r="E883" s="25" t="s">
        <v>37</v>
      </c>
      <c r="F883" s="26" t="s">
        <v>940</v>
      </c>
      <c r="G883" s="27">
        <v>34000</v>
      </c>
      <c r="H883" s="25">
        <v>0</v>
      </c>
      <c r="I883" s="28">
        <v>25</v>
      </c>
      <c r="J883" s="79">
        <v>975.8</v>
      </c>
      <c r="K883" s="81">
        <f t="shared" si="112"/>
        <v>2414</v>
      </c>
      <c r="L883" s="41">
        <f t="shared" si="106"/>
        <v>374.00000000000006</v>
      </c>
      <c r="M883" s="40">
        <v>1033.5999999999999</v>
      </c>
      <c r="N883" s="28">
        <f t="shared" si="108"/>
        <v>2410.6000000000004</v>
      </c>
      <c r="O883" s="28"/>
      <c r="P883" s="28">
        <f t="shared" si="109"/>
        <v>2009.3999999999999</v>
      </c>
      <c r="Q883" s="28">
        <f t="shared" si="110"/>
        <v>2034.3999999999999</v>
      </c>
      <c r="R883" s="28">
        <f t="shared" si="111"/>
        <v>5198.6000000000004</v>
      </c>
      <c r="S883" s="28">
        <f t="shared" si="107"/>
        <v>31965.599999999999</v>
      </c>
      <c r="T883" s="42" t="s">
        <v>45</v>
      </c>
    </row>
    <row r="884" spans="1:20" s="64" customFormat="1" ht="29.25" customHeight="1" thickBot="1" x14ac:dyDescent="0.3">
      <c r="A884" s="131"/>
      <c r="B884" s="138"/>
      <c r="C884" s="138"/>
      <c r="D884" s="138"/>
      <c r="E884" s="138"/>
      <c r="F884" s="132"/>
      <c r="G884" s="133">
        <f>SUM(G6:G883)</f>
        <v>40181715</v>
      </c>
      <c r="H884" s="133">
        <v>2362603.73</v>
      </c>
      <c r="I884" s="133">
        <f t="shared" ref="I884:S884" si="113">SUM(I6:I883)</f>
        <v>21950</v>
      </c>
      <c r="J884" s="133">
        <v>1153215.26</v>
      </c>
      <c r="K884" s="133">
        <f t="shared" si="113"/>
        <v>2850998.2649999992</v>
      </c>
      <c r="L884" s="133">
        <f t="shared" si="113"/>
        <v>441998.86500000011</v>
      </c>
      <c r="M884" s="133">
        <v>1211392.58</v>
      </c>
      <c r="N884" s="133">
        <f t="shared" si="113"/>
        <v>2848883.5934999976</v>
      </c>
      <c r="O884" s="133">
        <f t="shared" si="113"/>
        <v>0</v>
      </c>
      <c r="P884" s="133">
        <f t="shared" si="113"/>
        <v>2364351.6400000029</v>
      </c>
      <c r="Q884" s="133">
        <f t="shared" si="113"/>
        <v>4748678.793999997</v>
      </c>
      <c r="R884" s="133">
        <f t="shared" si="113"/>
        <v>6141880.7235000124</v>
      </c>
      <c r="S884" s="133">
        <f t="shared" si="113"/>
        <v>35408320.795999967</v>
      </c>
      <c r="T884" s="134"/>
    </row>
    <row r="885" spans="1:20" ht="16.5" x14ac:dyDescent="0.25">
      <c r="A885" s="2"/>
      <c r="B885" s="2"/>
      <c r="C885" s="6"/>
      <c r="D885" s="2"/>
      <c r="E885" s="2"/>
      <c r="F885" s="6"/>
      <c r="G885" s="9"/>
      <c r="H885" s="58"/>
      <c r="I885" s="58"/>
      <c r="J885" s="59"/>
      <c r="K885" s="59"/>
      <c r="L885" s="59"/>
      <c r="M885" s="59"/>
      <c r="N885" s="1"/>
      <c r="O885" s="1"/>
      <c r="P885" s="1"/>
      <c r="Q885" s="1"/>
      <c r="R885" s="1"/>
    </row>
    <row r="886" spans="1:20" ht="16.5" x14ac:dyDescent="0.25">
      <c r="A886" s="103"/>
      <c r="B886" s="62"/>
      <c r="C886" s="104"/>
      <c r="D886" s="62"/>
      <c r="E886" s="62"/>
      <c r="F886" s="104"/>
      <c r="G886" s="61"/>
      <c r="H886" s="60"/>
      <c r="I886" s="60"/>
      <c r="J886" s="72"/>
      <c r="K886" s="1"/>
      <c r="L886" s="1"/>
      <c r="M886" s="72"/>
      <c r="N886" s="1"/>
      <c r="O886" s="1"/>
      <c r="P886" s="1"/>
      <c r="Q886" s="1"/>
      <c r="R886" s="1"/>
    </row>
    <row r="887" spans="1:20" ht="16.5" x14ac:dyDescent="0.25">
      <c r="A887" s="62"/>
      <c r="B887" s="62"/>
      <c r="C887" s="104"/>
      <c r="D887" s="62"/>
      <c r="E887" s="62"/>
      <c r="F887" s="104"/>
      <c r="G887" s="61"/>
      <c r="H887" s="60"/>
      <c r="I887" s="60"/>
      <c r="J887" s="72"/>
      <c r="K887" s="1"/>
      <c r="L887" s="1"/>
      <c r="M887" s="72"/>
      <c r="N887" s="1"/>
      <c r="O887" s="1"/>
      <c r="P887" s="1"/>
      <c r="Q887" s="1"/>
      <c r="R887" s="1"/>
    </row>
    <row r="888" spans="1:20" ht="16.5" x14ac:dyDescent="0.25">
      <c r="A888" s="62"/>
      <c r="B888" s="2" t="s">
        <v>20</v>
      </c>
      <c r="C888" s="3"/>
      <c r="D888" s="4"/>
      <c r="E888" s="3"/>
      <c r="F888" s="3"/>
      <c r="G888" s="2"/>
      <c r="H888" s="6"/>
      <c r="I888" s="9"/>
      <c r="J888" s="58"/>
      <c r="K888" s="58"/>
      <c r="L888" s="59"/>
      <c r="M888" s="59"/>
      <c r="N888" s="59"/>
      <c r="O888" s="59"/>
      <c r="P888" s="1"/>
      <c r="Q888" s="1"/>
      <c r="R888" s="1"/>
    </row>
    <row r="889" spans="1:20" ht="17.25" customHeight="1" x14ac:dyDescent="0.25">
      <c r="A889" s="62"/>
      <c r="B889" s="3" t="s">
        <v>21</v>
      </c>
      <c r="C889" s="3"/>
      <c r="D889" s="4"/>
      <c r="E889" s="3"/>
      <c r="F889" s="3"/>
      <c r="G889" s="3"/>
      <c r="H889" s="4"/>
      <c r="I889" s="7"/>
      <c r="J889" s="60"/>
      <c r="K889" s="60"/>
      <c r="L889" s="72"/>
      <c r="M889" s="1"/>
      <c r="N889" s="1"/>
      <c r="O889" s="72"/>
      <c r="P889" s="1"/>
      <c r="Q889" s="1"/>
      <c r="R889" s="1"/>
    </row>
    <row r="890" spans="1:20" ht="16.5" x14ac:dyDescent="0.25">
      <c r="A890" s="62"/>
      <c r="B890" s="3" t="s">
        <v>22</v>
      </c>
      <c r="C890" s="3"/>
      <c r="D890" s="4"/>
      <c r="E890" s="3"/>
      <c r="F890" s="3"/>
      <c r="G890" s="3"/>
      <c r="H890" s="3"/>
      <c r="I890" s="4"/>
      <c r="J890" s="7"/>
      <c r="K890" s="107"/>
      <c r="L890" s="107"/>
      <c r="M890" s="108"/>
      <c r="N890" s="78"/>
      <c r="O890" s="78"/>
      <c r="P890" s="108"/>
      <c r="Q890" s="1"/>
      <c r="R890" s="109"/>
    </row>
    <row r="891" spans="1:20" ht="16.5" x14ac:dyDescent="0.25">
      <c r="A891" s="105"/>
      <c r="B891" s="3" t="s">
        <v>23</v>
      </c>
      <c r="C891" s="3"/>
      <c r="D891" s="4"/>
      <c r="E891" s="3"/>
      <c r="F891" s="3"/>
      <c r="G891" s="3"/>
      <c r="H891" s="3"/>
      <c r="I891" s="4"/>
      <c r="J891" s="7"/>
      <c r="K891" s="7"/>
      <c r="L891" s="110"/>
      <c r="M891" s="7"/>
      <c r="N891" s="7"/>
      <c r="O891" s="7"/>
      <c r="P891" s="7"/>
      <c r="Q891" s="1"/>
      <c r="R891" s="109"/>
    </row>
    <row r="892" spans="1:20" ht="16.5" x14ac:dyDescent="0.25">
      <c r="A892" s="105"/>
      <c r="B892" s="3" t="s">
        <v>1169</v>
      </c>
      <c r="C892" s="3"/>
      <c r="D892" s="4"/>
      <c r="E892" s="3"/>
      <c r="F892" s="3"/>
      <c r="G892" s="3"/>
      <c r="H892" s="3"/>
      <c r="I892" s="4"/>
      <c r="J892" s="7"/>
      <c r="K892" s="107"/>
      <c r="L892" s="111"/>
      <c r="M892" s="108"/>
      <c r="N892" s="78"/>
      <c r="O892" s="78"/>
      <c r="P892" s="108"/>
      <c r="Q892" s="1"/>
      <c r="R892" s="109"/>
    </row>
    <row r="893" spans="1:20" ht="16.5" x14ac:dyDescent="0.25">
      <c r="A893" s="106"/>
      <c r="B893" s="112"/>
      <c r="C893" s="105"/>
      <c r="D893" s="1"/>
      <c r="E893" s="105"/>
      <c r="F893" s="105"/>
      <c r="G893" s="3"/>
      <c r="H893" s="3"/>
      <c r="I893" s="113"/>
      <c r="J893" s="7"/>
      <c r="K893" s="107"/>
      <c r="L893" s="111"/>
      <c r="M893" s="108"/>
      <c r="N893" s="78"/>
      <c r="O893" s="78"/>
      <c r="P893" s="108"/>
      <c r="Q893" s="1"/>
      <c r="R893" s="109"/>
      <c r="T893" s="1"/>
    </row>
    <row r="894" spans="1:20" ht="18.75" x14ac:dyDescent="0.25">
      <c r="A894" s="106"/>
      <c r="B894" s="114"/>
      <c r="C894" s="115"/>
      <c r="D894" s="3"/>
      <c r="E894" s="3"/>
      <c r="F894" s="4"/>
      <c r="G894" s="3"/>
      <c r="H894" s="3"/>
      <c r="I894" s="4"/>
      <c r="J894" s="10"/>
      <c r="K894" s="10"/>
      <c r="L894" s="116"/>
      <c r="M894" s="10"/>
      <c r="N894" s="78"/>
      <c r="O894" s="78"/>
      <c r="P894" s="117"/>
      <c r="Q894" s="1"/>
      <c r="R894" s="78"/>
      <c r="T894" s="1"/>
    </row>
    <row r="895" spans="1:20" ht="16.5" x14ac:dyDescent="0.25">
      <c r="A895" s="106"/>
      <c r="B895" s="62"/>
      <c r="C895" s="104"/>
      <c r="D895" s="112"/>
      <c r="E895" s="105"/>
      <c r="F895" s="1"/>
      <c r="G895" s="105"/>
      <c r="H895" s="105"/>
      <c r="I895" s="118"/>
      <c r="J895" s="119"/>
      <c r="K895" s="120"/>
      <c r="L895" s="119"/>
      <c r="M895" s="120"/>
      <c r="N895" s="77"/>
      <c r="O895" s="77"/>
      <c r="P895" s="121"/>
      <c r="Q895" s="105"/>
      <c r="R895" s="78"/>
      <c r="S895"/>
    </row>
    <row r="896" spans="1:20" ht="15" customHeight="1" x14ac:dyDescent="0.25">
      <c r="A896" s="106"/>
      <c r="B896" s="62"/>
      <c r="C896" s="104"/>
      <c r="D896" s="112"/>
      <c r="E896" s="77"/>
      <c r="F896" s="77"/>
      <c r="G896" s="78"/>
      <c r="H896" s="77"/>
      <c r="I896" s="77"/>
      <c r="J896" s="78"/>
      <c r="K896" s="108"/>
      <c r="L896" s="108"/>
      <c r="M896" s="108"/>
      <c r="N896" s="108"/>
      <c r="O896" s="108"/>
      <c r="P896" s="108"/>
      <c r="Q896" s="108"/>
      <c r="R896" s="78"/>
    </row>
    <row r="897" spans="1:20" s="1" customFormat="1" ht="15" customHeight="1" x14ac:dyDescent="0.25">
      <c r="A897" s="106"/>
      <c r="B897" s="122" t="s">
        <v>27</v>
      </c>
      <c r="C897" s="104"/>
      <c r="D897" s="122"/>
      <c r="E897" s="123" t="s">
        <v>26</v>
      </c>
      <c r="F897" s="123"/>
      <c r="H897" s="105"/>
      <c r="I897" s="105"/>
      <c r="J897" s="118"/>
      <c r="K897" s="119"/>
      <c r="L897" s="120"/>
      <c r="M897" s="119"/>
      <c r="N897" s="124" t="s">
        <v>28</v>
      </c>
      <c r="O897" s="77"/>
      <c r="P897" s="124"/>
      <c r="Q897" s="121"/>
      <c r="R897" s="78"/>
      <c r="T897"/>
    </row>
    <row r="898" spans="1:20" s="1" customFormat="1" ht="22.5" customHeight="1" x14ac:dyDescent="0.25">
      <c r="A898" s="106"/>
      <c r="B898" s="62"/>
      <c r="C898" s="104"/>
      <c r="D898" s="122"/>
      <c r="E898" s="122"/>
      <c r="F898" s="122"/>
      <c r="G898" s="123"/>
      <c r="H898" s="123"/>
      <c r="I898" s="122"/>
      <c r="J898" s="123"/>
      <c r="K898" s="125"/>
      <c r="L898" s="126"/>
      <c r="M898" s="124"/>
      <c r="N898" s="124"/>
      <c r="O898" s="124"/>
      <c r="P898" s="124"/>
      <c r="Q898" s="124"/>
      <c r="R898" s="78"/>
      <c r="T898"/>
    </row>
    <row r="899" spans="1:20" ht="15" customHeight="1" x14ac:dyDescent="0.25">
      <c r="A899" s="106"/>
      <c r="B899" s="62"/>
      <c r="C899" s="104"/>
      <c r="D899" s="122"/>
      <c r="E899" s="122"/>
      <c r="F899" s="122"/>
      <c r="G899" s="123"/>
      <c r="H899" s="3"/>
      <c r="I899" s="3"/>
      <c r="J899" s="3"/>
      <c r="K899" s="8"/>
      <c r="L899" s="3"/>
      <c r="M899" s="107"/>
      <c r="N899" s="107"/>
      <c r="O899" s="107"/>
      <c r="P899" s="78"/>
      <c r="Q899" s="78"/>
      <c r="R899" s="78"/>
    </row>
    <row r="900" spans="1:20" ht="15.75" customHeight="1" x14ac:dyDescent="0.25">
      <c r="B900" s="62"/>
      <c r="C900" s="104"/>
      <c r="D900" s="112"/>
      <c r="E900" s="112"/>
      <c r="F900" s="3"/>
      <c r="G900" s="4"/>
      <c r="H900" s="3"/>
      <c r="I900" s="4"/>
      <c r="J900" s="3"/>
      <c r="K900" s="3"/>
      <c r="L900" s="107"/>
      <c r="M900" s="3"/>
      <c r="N900" s="3"/>
      <c r="O900" s="107"/>
      <c r="P900" s="107"/>
      <c r="Q900" s="78"/>
      <c r="R900" s="78"/>
    </row>
    <row r="901" spans="1:20" ht="15" customHeight="1" x14ac:dyDescent="0.35">
      <c r="B901" s="11"/>
      <c r="C901" s="102"/>
      <c r="D901" s="112"/>
      <c r="E901" s="112"/>
      <c r="F901" s="3"/>
      <c r="G901" s="4"/>
      <c r="H901" s="3"/>
      <c r="I901" s="4"/>
      <c r="J901" s="3"/>
      <c r="K901" s="3"/>
      <c r="L901" s="3"/>
      <c r="M901" s="3"/>
      <c r="N901" s="3"/>
      <c r="O901" s="107"/>
      <c r="P901" s="107"/>
      <c r="Q901" s="78"/>
      <c r="R901" s="78"/>
    </row>
    <row r="902" spans="1:20" ht="15" customHeight="1" x14ac:dyDescent="0.25">
      <c r="B902" s="127"/>
      <c r="C902" s="128"/>
      <c r="D902" s="112"/>
      <c r="E902" s="112"/>
      <c r="F902" s="3"/>
      <c r="G902" s="4"/>
      <c r="H902" s="3"/>
      <c r="I902" s="4"/>
      <c r="J902" s="3"/>
      <c r="K902" s="3"/>
      <c r="L902" s="3"/>
      <c r="M902" s="3"/>
      <c r="N902" s="3"/>
      <c r="O902" s="107"/>
      <c r="P902" s="107"/>
      <c r="Q902" s="78"/>
      <c r="R902" s="78"/>
    </row>
    <row r="903" spans="1:20" ht="15.75" customHeight="1" x14ac:dyDescent="0.25">
      <c r="D903" s="105"/>
      <c r="E903" s="112"/>
      <c r="F903" s="3"/>
      <c r="G903" s="4"/>
      <c r="H903" s="3"/>
      <c r="I903" s="4"/>
      <c r="J903" s="3"/>
      <c r="K903" s="3"/>
      <c r="L903" s="3"/>
      <c r="M903" s="3"/>
      <c r="N903" s="3"/>
      <c r="O903" s="107"/>
      <c r="P903" s="107"/>
      <c r="Q903" s="78"/>
      <c r="R903" s="78"/>
      <c r="S903"/>
    </row>
    <row r="904" spans="1:20" ht="16.5" x14ac:dyDescent="0.25">
      <c r="D904" s="105"/>
      <c r="E904" s="112"/>
      <c r="F904" s="3"/>
      <c r="G904" s="4"/>
      <c r="H904" s="3"/>
      <c r="I904" s="4"/>
      <c r="J904" s="3"/>
      <c r="K904" s="3"/>
      <c r="L904" s="3"/>
      <c r="M904" s="3"/>
      <c r="N904" s="3"/>
      <c r="O904" s="107"/>
      <c r="P904" s="107"/>
      <c r="Q904" s="78"/>
      <c r="R904" s="77"/>
      <c r="S904"/>
    </row>
    <row r="905" spans="1:20" ht="21" x14ac:dyDescent="0.25">
      <c r="D905" s="105"/>
      <c r="E905" s="105"/>
      <c r="F905" s="129"/>
      <c r="G905" s="128"/>
      <c r="H905" s="105"/>
      <c r="I905" s="105"/>
      <c r="J905" s="130"/>
      <c r="K905" s="105"/>
      <c r="L905" s="77"/>
      <c r="M905" s="77"/>
      <c r="N905" s="77"/>
      <c r="O905" s="77"/>
      <c r="P905" s="77"/>
      <c r="Q905" s="77"/>
      <c r="R905" s="77"/>
      <c r="S905" s="16"/>
    </row>
    <row r="906" spans="1:20" x14ac:dyDescent="0.25">
      <c r="D906" s="105"/>
      <c r="E906" s="1"/>
      <c r="F906" s="105"/>
      <c r="G906" s="105"/>
      <c r="H906" s="105"/>
      <c r="I906" s="105"/>
      <c r="J906" s="77"/>
      <c r="K906" s="105"/>
      <c r="L906" s="77"/>
      <c r="M906" s="105"/>
      <c r="N906" s="105"/>
      <c r="O906" s="77"/>
      <c r="P906" s="105"/>
      <c r="Q906" s="105"/>
      <c r="R906" s="77"/>
      <c r="S906"/>
    </row>
    <row r="907" spans="1:20" x14ac:dyDescent="0.25">
      <c r="D907" s="105"/>
      <c r="E907" s="105"/>
      <c r="F907" s="105"/>
      <c r="G907" s="105"/>
      <c r="H907" s="1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</row>
    <row r="908" spans="1:20" x14ac:dyDescent="0.25">
      <c r="H908"/>
      <c r="J908"/>
      <c r="M908"/>
    </row>
    <row r="909" spans="1:20" x14ac:dyDescent="0.25">
      <c r="H909"/>
      <c r="J909"/>
      <c r="M909"/>
    </row>
    <row r="910" spans="1:20" x14ac:dyDescent="0.25">
      <c r="H910"/>
      <c r="J910"/>
      <c r="M910"/>
    </row>
    <row r="911" spans="1:20" x14ac:dyDescent="0.25">
      <c r="H911"/>
      <c r="J911"/>
      <c r="M911"/>
    </row>
    <row r="912" spans="1:20" x14ac:dyDescent="0.25">
      <c r="H912"/>
      <c r="J912"/>
      <c r="M912"/>
    </row>
    <row r="913" spans="8:13" x14ac:dyDescent="0.25">
      <c r="H913"/>
      <c r="J913"/>
      <c r="M913"/>
    </row>
    <row r="914" spans="8:13" x14ac:dyDescent="0.25">
      <c r="H914"/>
      <c r="J914"/>
      <c r="M914"/>
    </row>
    <row r="915" spans="8:13" x14ac:dyDescent="0.25">
      <c r="H915"/>
      <c r="J915"/>
      <c r="M915"/>
    </row>
    <row r="916" spans="8:13" x14ac:dyDescent="0.25">
      <c r="H916"/>
      <c r="J916"/>
      <c r="M916"/>
    </row>
    <row r="917" spans="8:13" x14ac:dyDescent="0.25">
      <c r="H917"/>
      <c r="J917"/>
      <c r="M917"/>
    </row>
    <row r="918" spans="8:13" x14ac:dyDescent="0.25">
      <c r="H918"/>
      <c r="J918"/>
      <c r="M918"/>
    </row>
    <row r="919" spans="8:13" x14ac:dyDescent="0.25">
      <c r="H919"/>
      <c r="J919"/>
      <c r="M919"/>
    </row>
    <row r="920" spans="8:13" x14ac:dyDescent="0.25">
      <c r="H920"/>
      <c r="J920"/>
      <c r="M920"/>
    </row>
    <row r="921" spans="8:13" x14ac:dyDescent="0.25">
      <c r="H921"/>
      <c r="J921"/>
      <c r="M921"/>
    </row>
    <row r="922" spans="8:13" x14ac:dyDescent="0.25">
      <c r="H922"/>
      <c r="J922"/>
      <c r="M922"/>
    </row>
    <row r="923" spans="8:13" x14ac:dyDescent="0.25">
      <c r="H923"/>
      <c r="J923"/>
      <c r="M923"/>
    </row>
    <row r="924" spans="8:13" x14ac:dyDescent="0.25">
      <c r="H924"/>
      <c r="J924"/>
      <c r="M924"/>
    </row>
    <row r="925" spans="8:13" x14ac:dyDescent="0.25">
      <c r="H925"/>
      <c r="J925"/>
      <c r="M925"/>
    </row>
    <row r="926" spans="8:13" x14ac:dyDescent="0.25">
      <c r="H926"/>
      <c r="J926"/>
      <c r="M926"/>
    </row>
    <row r="927" spans="8:13" x14ac:dyDescent="0.25">
      <c r="H927"/>
      <c r="J927"/>
      <c r="M927"/>
    </row>
    <row r="928" spans="8:13" x14ac:dyDescent="0.25">
      <c r="H928"/>
      <c r="J928"/>
      <c r="M928"/>
    </row>
    <row r="929" spans="8:13" x14ac:dyDescent="0.25">
      <c r="H929"/>
      <c r="J929"/>
      <c r="M929"/>
    </row>
    <row r="930" spans="8:13" x14ac:dyDescent="0.25">
      <c r="H930"/>
      <c r="J930"/>
      <c r="M930"/>
    </row>
    <row r="931" spans="8:13" x14ac:dyDescent="0.25">
      <c r="H931"/>
      <c r="J931"/>
      <c r="M931"/>
    </row>
    <row r="932" spans="8:13" x14ac:dyDescent="0.25">
      <c r="H932"/>
      <c r="J932"/>
      <c r="M932"/>
    </row>
    <row r="933" spans="8:13" x14ac:dyDescent="0.25">
      <c r="H933"/>
      <c r="J933"/>
      <c r="M933"/>
    </row>
    <row r="934" spans="8:13" x14ac:dyDescent="0.25">
      <c r="H934"/>
      <c r="J934"/>
      <c r="M934"/>
    </row>
    <row r="935" spans="8:13" x14ac:dyDescent="0.25">
      <c r="H935"/>
      <c r="J935"/>
      <c r="M935"/>
    </row>
    <row r="936" spans="8:13" x14ac:dyDescent="0.25">
      <c r="H936"/>
      <c r="J936"/>
      <c r="M936"/>
    </row>
    <row r="937" spans="8:13" x14ac:dyDescent="0.25">
      <c r="H937"/>
      <c r="J937"/>
      <c r="M937"/>
    </row>
    <row r="938" spans="8:13" x14ac:dyDescent="0.25">
      <c r="H938"/>
      <c r="J938"/>
      <c r="M938"/>
    </row>
    <row r="939" spans="8:13" x14ac:dyDescent="0.25">
      <c r="H939"/>
      <c r="J939"/>
      <c r="M939"/>
    </row>
    <row r="940" spans="8:13" x14ac:dyDescent="0.25">
      <c r="H940"/>
      <c r="J940"/>
      <c r="M940"/>
    </row>
    <row r="941" spans="8:13" x14ac:dyDescent="0.25">
      <c r="H941"/>
      <c r="J941"/>
      <c r="M941"/>
    </row>
    <row r="942" spans="8:13" x14ac:dyDescent="0.25">
      <c r="H942"/>
      <c r="J942"/>
      <c r="M942"/>
    </row>
    <row r="943" spans="8:13" x14ac:dyDescent="0.25">
      <c r="H943"/>
      <c r="J943"/>
      <c r="M943"/>
    </row>
    <row r="944" spans="8:13" x14ac:dyDescent="0.25">
      <c r="H944"/>
      <c r="J944"/>
      <c r="M944"/>
    </row>
    <row r="945" spans="8:13" x14ac:dyDescent="0.25">
      <c r="H945"/>
      <c r="J945"/>
      <c r="M945"/>
    </row>
    <row r="946" spans="8:13" x14ac:dyDescent="0.25">
      <c r="H946"/>
      <c r="J946"/>
      <c r="M946"/>
    </row>
    <row r="947" spans="8:13" x14ac:dyDescent="0.25">
      <c r="H947"/>
      <c r="J947"/>
      <c r="M947"/>
    </row>
    <row r="948" spans="8:13" x14ac:dyDescent="0.25">
      <c r="H948"/>
      <c r="J948"/>
      <c r="M948"/>
    </row>
    <row r="949" spans="8:13" x14ac:dyDescent="0.25">
      <c r="H949"/>
      <c r="J949"/>
      <c r="M949"/>
    </row>
    <row r="950" spans="8:13" x14ac:dyDescent="0.25">
      <c r="H950"/>
      <c r="J950"/>
      <c r="M950"/>
    </row>
    <row r="951" spans="8:13" x14ac:dyDescent="0.25">
      <c r="H951"/>
      <c r="J951"/>
      <c r="M951"/>
    </row>
    <row r="952" spans="8:13" x14ac:dyDescent="0.25">
      <c r="H952"/>
      <c r="J952"/>
      <c r="M952"/>
    </row>
    <row r="953" spans="8:13" x14ac:dyDescent="0.25">
      <c r="H953"/>
      <c r="J953"/>
      <c r="M953"/>
    </row>
    <row r="954" spans="8:13" x14ac:dyDescent="0.25">
      <c r="H954"/>
      <c r="J954"/>
      <c r="M954"/>
    </row>
    <row r="955" spans="8:13" x14ac:dyDescent="0.25">
      <c r="H955"/>
      <c r="J955"/>
      <c r="M955"/>
    </row>
    <row r="956" spans="8:13" x14ac:dyDescent="0.25">
      <c r="H956"/>
      <c r="J956"/>
      <c r="M956"/>
    </row>
    <row r="957" spans="8:13" x14ac:dyDescent="0.25">
      <c r="H957"/>
      <c r="J957"/>
      <c r="M957"/>
    </row>
    <row r="958" spans="8:13" x14ac:dyDescent="0.25">
      <c r="H958"/>
      <c r="J958"/>
      <c r="M958"/>
    </row>
    <row r="959" spans="8:13" x14ac:dyDescent="0.25">
      <c r="H959"/>
      <c r="J959"/>
      <c r="M959"/>
    </row>
    <row r="960" spans="8:13" x14ac:dyDescent="0.25">
      <c r="H960"/>
      <c r="J960"/>
      <c r="M960"/>
    </row>
    <row r="961" spans="8:13" x14ac:dyDescent="0.25">
      <c r="H961"/>
      <c r="J961"/>
      <c r="M961"/>
    </row>
    <row r="962" spans="8:13" x14ac:dyDescent="0.25">
      <c r="H962"/>
      <c r="J962"/>
      <c r="M962"/>
    </row>
    <row r="963" spans="8:13" x14ac:dyDescent="0.25">
      <c r="H963"/>
      <c r="J963"/>
      <c r="M963"/>
    </row>
    <row r="964" spans="8:13" x14ac:dyDescent="0.25">
      <c r="H964"/>
      <c r="J964"/>
      <c r="M964"/>
    </row>
    <row r="965" spans="8:13" x14ac:dyDescent="0.25">
      <c r="H965"/>
      <c r="J965"/>
      <c r="M965"/>
    </row>
    <row r="966" spans="8:13" x14ac:dyDescent="0.25">
      <c r="H966"/>
      <c r="J966"/>
      <c r="M966"/>
    </row>
    <row r="967" spans="8:13" x14ac:dyDescent="0.25">
      <c r="H967"/>
      <c r="J967"/>
      <c r="M967"/>
    </row>
    <row r="968" spans="8:13" x14ac:dyDescent="0.25">
      <c r="H968"/>
      <c r="J968"/>
      <c r="M968"/>
    </row>
    <row r="969" spans="8:13" x14ac:dyDescent="0.25">
      <c r="H969"/>
      <c r="J969"/>
      <c r="M969"/>
    </row>
    <row r="970" spans="8:13" x14ac:dyDescent="0.25">
      <c r="H970"/>
      <c r="J970"/>
      <c r="M970"/>
    </row>
    <row r="971" spans="8:13" x14ac:dyDescent="0.25">
      <c r="H971"/>
      <c r="J971"/>
      <c r="M971"/>
    </row>
    <row r="972" spans="8:13" x14ac:dyDescent="0.25">
      <c r="H972"/>
      <c r="J972"/>
      <c r="M972"/>
    </row>
    <row r="973" spans="8:13" x14ac:dyDescent="0.25">
      <c r="H973"/>
      <c r="J973"/>
      <c r="M973"/>
    </row>
    <row r="974" spans="8:13" x14ac:dyDescent="0.25">
      <c r="H974"/>
      <c r="J974"/>
      <c r="M974"/>
    </row>
    <row r="975" spans="8:13" x14ac:dyDescent="0.25">
      <c r="H975"/>
      <c r="J975"/>
      <c r="M975"/>
    </row>
    <row r="976" spans="8:13" x14ac:dyDescent="0.25">
      <c r="H976"/>
      <c r="J976"/>
      <c r="M976"/>
    </row>
    <row r="977" spans="8:13" x14ac:dyDescent="0.25">
      <c r="H977"/>
      <c r="J977"/>
      <c r="M977"/>
    </row>
    <row r="978" spans="8:13" x14ac:dyDescent="0.25">
      <c r="H978"/>
      <c r="J978"/>
      <c r="M978"/>
    </row>
    <row r="979" spans="8:13" x14ac:dyDescent="0.25">
      <c r="H979"/>
      <c r="J979"/>
      <c r="M979"/>
    </row>
    <row r="980" spans="8:13" x14ac:dyDescent="0.25">
      <c r="H980"/>
      <c r="J980"/>
      <c r="M980"/>
    </row>
    <row r="981" spans="8:13" x14ac:dyDescent="0.25">
      <c r="H981"/>
      <c r="J981"/>
      <c r="M981"/>
    </row>
    <row r="982" spans="8:13" x14ac:dyDescent="0.25">
      <c r="H982"/>
      <c r="J982"/>
      <c r="M982"/>
    </row>
    <row r="983" spans="8:13" x14ac:dyDescent="0.25">
      <c r="H983"/>
      <c r="J983"/>
      <c r="M983"/>
    </row>
    <row r="984" spans="8:13" x14ac:dyDescent="0.25">
      <c r="H984"/>
      <c r="J984"/>
      <c r="M984"/>
    </row>
  </sheetData>
  <sortState xmlns:xlrd2="http://schemas.microsoft.com/office/spreadsheetml/2017/richdata2" ref="B1424:T1438">
    <sortCondition ref="D1343:D1354"/>
  </sortState>
  <mergeCells count="23">
    <mergeCell ref="A1:T1"/>
    <mergeCell ref="A2:T2"/>
    <mergeCell ref="B884:E884"/>
    <mergeCell ref="B3:B5"/>
    <mergeCell ref="D3:D5"/>
    <mergeCell ref="E3:E5"/>
    <mergeCell ref="F3:F5"/>
    <mergeCell ref="G3:G5"/>
    <mergeCell ref="H3:H5"/>
    <mergeCell ref="I3:I5"/>
    <mergeCell ref="J3:P3"/>
    <mergeCell ref="Q3:R3"/>
    <mergeCell ref="T3:T5"/>
    <mergeCell ref="J4:K4"/>
    <mergeCell ref="R4:R5"/>
    <mergeCell ref="S3:S5"/>
    <mergeCell ref="A3:A5"/>
    <mergeCell ref="C3:C5"/>
    <mergeCell ref="L4:L5"/>
    <mergeCell ref="M4:N4"/>
    <mergeCell ref="O4:O5"/>
    <mergeCell ref="P4:P5"/>
    <mergeCell ref="Q4:Q5"/>
  </mergeCells>
  <phoneticPr fontId="21" type="noConversion"/>
  <conditionalFormatting sqref="B182 B184">
    <cfRule type="duplicateValues" dxfId="8" priority="7"/>
  </conditionalFormatting>
  <conditionalFormatting sqref="B195:B207 B185:B186">
    <cfRule type="duplicateValues" dxfId="7" priority="1290"/>
  </conditionalFormatting>
  <conditionalFormatting sqref="B208:B209 B191 C210">
    <cfRule type="duplicateValues" dxfId="6" priority="5"/>
  </conditionalFormatting>
  <conditionalFormatting sqref="B3:C3 B4:B5">
    <cfRule type="duplicateValues" dxfId="5" priority="276" stopIfTrue="1"/>
    <cfRule type="duplicateValues" dxfId="4" priority="277" stopIfTrue="1"/>
  </conditionalFormatting>
  <conditionalFormatting sqref="B215:C215">
    <cfRule type="duplicateValues" dxfId="3" priority="3"/>
    <cfRule type="duplicateValues" dxfId="2" priority="4"/>
  </conditionalFormatting>
  <conditionalFormatting sqref="H900:H904">
    <cfRule type="duplicateValues" dxfId="1" priority="1" stopIfTrue="1"/>
    <cfRule type="duplicateValues" dxfId="0" priority="2" stopIfTrue="1"/>
  </conditionalFormatting>
  <printOptions horizontalCentered="1"/>
  <pageMargins left="0.25" right="0.25" top="0.25" bottom="0.25" header="0" footer="0"/>
  <pageSetup paperSize="5" scale="40" fitToHeight="0" orientation="landscape" r:id="rId1"/>
  <rowBreaks count="3" manualBreakCount="3">
    <brk id="83" max="19" man="1"/>
    <brk id="380" max="19" man="1"/>
    <brk id="67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MARZO 2024</vt:lpstr>
      <vt:lpstr>'MT EMPLEADOS FIJOS 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Francis FC. Calderon</cp:lastModifiedBy>
  <cp:lastPrinted>2024-04-17T16:32:07Z</cp:lastPrinted>
  <dcterms:created xsi:type="dcterms:W3CDTF">2018-09-18T20:01:26Z</dcterms:created>
  <dcterms:modified xsi:type="dcterms:W3CDTF">2024-04-17T18:38:12Z</dcterms:modified>
</cp:coreProperties>
</file>